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4AA98D13-3F44-4C10-95DF-A204712E8D1A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3" l="1"/>
  <c r="E31" i="3"/>
  <c r="E24" i="3"/>
  <c r="E39" i="3" l="1"/>
  <c r="E179" i="2"/>
  <c r="E118" i="2"/>
  <c r="E97" i="2"/>
  <c r="E91" i="2"/>
  <c r="E24" i="2"/>
  <c r="E60" i="2"/>
  <c r="E75" i="2"/>
  <c r="E43" i="2"/>
  <c r="E83" i="1"/>
  <c r="E79" i="1"/>
  <c r="E150" i="2" l="1"/>
  <c r="E180" i="2" s="1"/>
  <c r="E84" i="1" l="1"/>
</calcChain>
</file>

<file path=xl/sharedStrings.xml><?xml version="1.0" encoding="utf-8"?>
<sst xmlns="http://schemas.openxmlformats.org/spreadsheetml/2006/main" count="830" uniqueCount="204">
  <si>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</si>
  <si>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</si>
  <si>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</si>
  <si>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</si>
  <si>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</si>
  <si>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</si>
  <si>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</si>
  <si>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</si>
  <si>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</si>
  <si>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</si>
  <si>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</si>
  <si>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0.03.04</t>
  </si>
  <si>
    <t>Salario escolar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</si>
  <si>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</si>
  <si>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</si>
  <si>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</si>
  <si>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</si>
  <si>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</si>
  <si>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</si>
  <si>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</si>
  <si>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</si>
  <si>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</si>
  <si>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</si>
  <si>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</si>
  <si>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</si>
  <si>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</si>
  <si>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</si>
  <si>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</si>
  <si>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</si>
  <si>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</si>
  <si>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</si>
  <si>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1.03.01</t>
  </si>
  <si>
    <t>Información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</si>
  <si>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</si>
  <si>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</si>
  <si>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</si>
  <si>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</si>
  <si>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</si>
  <si>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</si>
  <si>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</si>
  <si>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</si>
  <si>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</si>
  <si>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</si>
  <si>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1.05.02</t>
  </si>
  <si>
    <t>Viáticos dentro del país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</si>
  <si>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</si>
  <si>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</si>
  <si>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</si>
  <si>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</si>
  <si>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</si>
  <si>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</si>
  <si>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</si>
  <si>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</si>
  <si>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1.08.08</t>
  </si>
  <si>
    <t>Mantenimiento y reparación de equipo de cómputo y sistemas de información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</si>
  <si>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</si>
  <si>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</si>
  <si>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</si>
  <si>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</si>
  <si>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</si>
  <si>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</si>
  <si>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</si>
  <si>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</si>
  <si>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</si>
  <si>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</si>
  <si>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</si>
  <si>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</si>
  <si>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</si>
  <si>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</si>
  <si>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</si>
  <si>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</si>
  <si>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</si>
  <si>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</si>
  <si>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</si>
  <si>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</si>
  <si>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</si>
  <si>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</si>
  <si>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</si>
  <si>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</si>
  <si>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</si>
  <si>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</si>
  <si>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</si>
  <si>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</si>
  <si>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5.01.03</t>
  </si>
  <si>
    <t>Equipo de comunicación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</si>
  <si>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</si>
  <si>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</si>
  <si>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</si>
  <si>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</si>
  <si>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</si>
  <si>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</si>
  <si>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</si>
  <si>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</si>
  <si>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</si>
  <si>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</si>
  <si>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</si>
  <si>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</si>
  <si>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</si>
  <si>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</si>
  <si>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Auditoría Interna</t>
  </si>
  <si>
    <t>1.04.02</t>
  </si>
  <si>
    <t>Servicios jurídicos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</si>
  <si>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</si>
  <si>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</si>
  <si>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</si>
  <si>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</si>
  <si>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</si>
  <si>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ASEO DE VÍAS Y SITIOS PÚBLICOS</t>
  </si>
  <si>
    <t>MANTENIMIENTO DE CAMINOS Y CALLES</t>
  </si>
  <si>
    <t>0.03.99</t>
  </si>
  <si>
    <t>Otros incentivos salariales</t>
  </si>
  <si>
    <t>1.01.02</t>
  </si>
  <si>
    <t>Alquiler de maquinaria, equipo y mobiliario</t>
  </si>
  <si>
    <t>CEMENTERIOS</t>
  </si>
  <si>
    <t>PARQUES Y OBRAS DE ORNATO</t>
  </si>
  <si>
    <t>MERCADOS, PLAZAS Y FERIAS</t>
  </si>
  <si>
    <t>RECOLECCIÓN DE BASURA</t>
  </si>
  <si>
    <t>SERVICIOS SOCIALES Y COMPLEMENTARIOS</t>
  </si>
  <si>
    <t>2.02.00</t>
  </si>
  <si>
    <t>1.08.05</t>
  </si>
  <si>
    <t>Mantenimiento y reparación de equipo de transporte</t>
  </si>
  <si>
    <t>2.99.03</t>
  </si>
  <si>
    <t>Productos de papel, cartón e impresos</t>
  </si>
  <si>
    <t>SEGURIDAD Y VIGILANCIA EN LA COMUNIDAD</t>
  </si>
  <si>
    <t>5.01.07</t>
  </si>
  <si>
    <t>Equipo y mobiliario educacional, deportivo y recreativo</t>
  </si>
  <si>
    <t>PROTECCIÓN DEL MEDIO AMBIENTE</t>
  </si>
  <si>
    <t>0.02.00</t>
  </si>
  <si>
    <t>REMUNERACIONES EVENTUALES</t>
  </si>
  <si>
    <t>0.02.01</t>
  </si>
  <si>
    <t>Tiempo extraordinario</t>
  </si>
  <si>
    <t>Aseo de vías y sitios públicos</t>
  </si>
  <si>
    <t>1.09.00</t>
  </si>
  <si>
    <t>IMPUESTOS</t>
  </si>
  <si>
    <t>1.09.99</t>
  </si>
  <si>
    <t>Otros impuestos</t>
  </si>
  <si>
    <t xml:space="preserve"> RECOLECCIÓN DE BASURA</t>
  </si>
  <si>
    <t xml:space="preserve"> CEMENTERIOS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</si>
  <si>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</si>
  <si>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</si>
  <si>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</si>
  <si>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</si>
  <si>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Cementerios</t>
  </si>
  <si>
    <t>Parques y obras de ornato</t>
  </si>
  <si>
    <t>ASEO DE VIAS Y SITIOS PÚBLICOS</t>
  </si>
  <si>
    <t>Mercados, plazas y ferias</t>
  </si>
  <si>
    <t>Servicios sociales y complementarios</t>
  </si>
  <si>
    <t>Seguridad y Vigilancia en la Comunidad</t>
  </si>
  <si>
    <t>Protección del Medio Ambiente</t>
  </si>
  <si>
    <t>Dirección técnica y estudios</t>
  </si>
  <si>
    <t>1.04.03</t>
  </si>
  <si>
    <t>1.06.00</t>
  </si>
  <si>
    <t>SEGUROS, REASEGUROS Y OTRAS OBLIGACIONES</t>
  </si>
  <si>
    <t>1.06.01</t>
  </si>
  <si>
    <t>Seguros</t>
  </si>
  <si>
    <t>5.02.00</t>
  </si>
  <si>
    <t>CONSTRUCCIONES, ADICIONES Y MEJORAS</t>
  </si>
  <si>
    <t>PROGRAMA II: SERVICIOS COMUNALES</t>
  </si>
  <si>
    <t>PROGRAMA III: INVERSIONES</t>
  </si>
  <si>
    <t>Vías de comunicación terrestre</t>
  </si>
  <si>
    <t>5.02.02</t>
  </si>
  <si>
    <t>5.02.01</t>
  </si>
  <si>
    <t>Edificios</t>
  </si>
  <si>
    <t xml:space="preserve"> Vías de comunicación terrestre</t>
  </si>
  <si>
    <t xml:space="preserve"> Dirección técnica y estudios</t>
  </si>
  <si>
    <t>Total General Programa de Inversiones</t>
  </si>
  <si>
    <t>MODIFICACION DE EGRESOS
 02-2014</t>
  </si>
  <si>
    <t>0.01.01</t>
  </si>
  <si>
    <t>Sueldos para cargos fijos</t>
  </si>
  <si>
    <t>0.03.02</t>
  </si>
  <si>
    <t>Restricción al ejercicio liberal de la profesión</t>
  </si>
  <si>
    <t>1.03.07</t>
  </si>
  <si>
    <t>Servicios de transferencia electrónica de información</t>
  </si>
  <si>
    <t>Servicios de ingeniería y arquitectura</t>
  </si>
  <si>
    <t>1.04.05</t>
  </si>
  <si>
    <t>Servicios de desarrollo de sistemas informáticos</t>
  </si>
  <si>
    <t>1.05.01</t>
  </si>
  <si>
    <t>Transporte dentro del país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</si>
  <si>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</si>
  <si>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</si>
  <si>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</si>
  <si>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</si>
  <si>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</si>
  <si>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</si>
  <si>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</si>
  <si>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</si>
  <si>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</si>
  <si>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</si>
  <si>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5.01.02</t>
  </si>
  <si>
    <t>Equipo de transporte</t>
  </si>
  <si>
    <t>Contribución Patronal al Seguro de Pensiones de la Caja Costarricense de Seguro Social</t>
  </si>
  <si>
    <t>2.03.02</t>
  </si>
  <si>
    <t>Materiales y productos minerales y asfálticos</t>
  </si>
  <si>
    <t>5.01.01</t>
  </si>
  <si>
    <t>Maquinaria y equipo para la producción</t>
  </si>
  <si>
    <t>1.03.02</t>
  </si>
  <si>
    <t>2.01.03</t>
  </si>
  <si>
    <t>Productos veterinarios</t>
  </si>
  <si>
    <t>Edificios - Restauración de la Casona Benedifico La Perla</t>
  </si>
  <si>
    <t>Vías de comunicación terrestre - Construcc.de 1000 rampas en el Cantón Central de Heredia</t>
  </si>
  <si>
    <t>Edificios - Construcc. Varias Campo Ferial</t>
  </si>
  <si>
    <t>Publicidad y propaganda</t>
  </si>
  <si>
    <t>ALIMENTOS Y PRODUCTOS AGROPECUARIOS</t>
  </si>
  <si>
    <t>Vías de comunicación terrestre - Levantamiento de 300 tapas de Pozos de Alcantarillado Pluvial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</si>
</sst>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4"/>
  <sheetViews>
    <sheetView tabSelected="1" workbookViewId="0">
      <selection activeCell="E84" sqref="E84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4" customWidth="1"/>
    <col min="5" max="5" width="19.85546875" style="1" customWidth="1"/>
    <col min="6" max="16384" width="11.42578125" style="1"/>
  </cols>
  <sheetData>
    <row r="1" spans="2:5">
      <c r="E1" s="5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102</v>
      </c>
      <c r="C3" s="30"/>
      <c r="D3" s="30"/>
      <c r="E3" s="30"/>
    </row>
    <row r="4" spans="2:5" ht="36" customHeight="1">
      <c r="B4" s="31" t="s">
        <v>166</v>
      </c>
      <c r="C4" s="31"/>
      <c r="D4" s="31"/>
      <c r="E4" s="31"/>
    </row>
    <row r="5" spans="2:5" ht="26.25" customHeight="1" thickBot="1">
      <c r="D5" s="6"/>
    </row>
    <row r="6" spans="2:5" ht="29.25" customHeight="1" thickBot="1">
      <c r="B6" s="25" t="s">
        <v>103</v>
      </c>
      <c r="C6" s="28"/>
      <c r="D6" s="29"/>
      <c r="E6" s="9" t="s">
        <v>104</v>
      </c>
    </row>
    <row r="7" spans="2:5" ht="29.25" hidden="1" customHeight="1" outlineLevel="2" thickBot="1">
      <c r="B7" s="12" t="s">
        <v>106</v>
      </c>
      <c r="C7" s="12" t="s">
        <v>3</v>
      </c>
      <c r="D7" s="13" t="s">
        <v>4</v>
      </c>
      <c r="E7" s="14">
        <v>-13602330</v>
      </c>
    </row>
    <row r="8" spans="2:5" ht="29.25" hidden="1" customHeight="1" outlineLevel="2" thickBot="1">
      <c r="B8" s="10" t="s">
        <v>106</v>
      </c>
      <c r="C8" s="10" t="s">
        <v>1</v>
      </c>
      <c r="D8" s="11" t="s">
        <v>2</v>
      </c>
      <c r="E8" s="14">
        <v>-12500941</v>
      </c>
    </row>
    <row r="9" spans="2:5" ht="29.25" hidden="1" customHeight="1" outlineLevel="2" thickBot="1">
      <c r="B9" s="2" t="s">
        <v>106</v>
      </c>
      <c r="C9" s="2" t="s">
        <v>167</v>
      </c>
      <c r="D9" s="7" t="s">
        <v>168</v>
      </c>
      <c r="E9" s="16">
        <v>-12500941</v>
      </c>
    </row>
    <row r="10" spans="2:5" ht="29.25" hidden="1" customHeight="1" outlineLevel="2" thickBot="1">
      <c r="B10" s="10" t="s">
        <v>106</v>
      </c>
      <c r="C10" s="10" t="s">
        <v>127</v>
      </c>
      <c r="D10" s="11" t="s">
        <v>8</v>
      </c>
      <c r="E10" s="14">
        <v>392146</v>
      </c>
    </row>
    <row r="11" spans="2:5" ht="29.25" hidden="1" customHeight="1" outlineLevel="2" thickBot="1">
      <c r="B11" s="2" t="s">
        <v>106</v>
      </c>
      <c r="C11" s="2" t="s">
        <v>129</v>
      </c>
      <c r="D11" s="7" t="s">
        <v>130</v>
      </c>
      <c r="E11" s="16">
        <v>392146</v>
      </c>
    </row>
    <row r="12" spans="2:5" ht="29.25" hidden="1" customHeight="1" outlineLevel="2" thickBot="1">
      <c r="B12" s="10" t="s">
        <v>106</v>
      </c>
      <c r="C12" s="10" t="s">
        <v>7</v>
      </c>
      <c r="D12" s="11" t="s">
        <v>8</v>
      </c>
      <c r="E12" s="14">
        <v>-4596967</v>
      </c>
    </row>
    <row r="13" spans="2:5" ht="29.25" hidden="1" customHeight="1" outlineLevel="2" thickBot="1">
      <c r="B13" s="2" t="s">
        <v>106</v>
      </c>
      <c r="C13" s="2" t="s">
        <v>5</v>
      </c>
      <c r="D13" s="7" t="s">
        <v>6</v>
      </c>
      <c r="E13" s="16">
        <v>5077507</v>
      </c>
    </row>
    <row r="14" spans="2:5" ht="29.25" hidden="1" customHeight="1" outlineLevel="2" thickBot="1">
      <c r="B14" s="2" t="s">
        <v>106</v>
      </c>
      <c r="C14" s="2" t="s">
        <v>169</v>
      </c>
      <c r="D14" s="7" t="s">
        <v>170</v>
      </c>
      <c r="E14" s="16">
        <v>3596130</v>
      </c>
    </row>
    <row r="15" spans="2:5" ht="29.25" hidden="1" customHeight="1" outlineLevel="2" thickBot="1">
      <c r="B15" s="2" t="s">
        <v>106</v>
      </c>
      <c r="C15" s="2" t="s">
        <v>9</v>
      </c>
      <c r="D15" s="7" t="s">
        <v>10</v>
      </c>
      <c r="E15" s="16">
        <v>1349083</v>
      </c>
    </row>
    <row r="16" spans="2:5" ht="29.25" hidden="1" customHeight="1" outlineLevel="2" thickBot="1">
      <c r="B16" s="2" t="s">
        <v>106</v>
      </c>
      <c r="C16" s="2" t="s">
        <v>11</v>
      </c>
      <c r="D16" s="7" t="s">
        <v>12</v>
      </c>
      <c r="E16" s="16">
        <v>-16040489</v>
      </c>
    </row>
    <row r="17" spans="2:5" ht="29.25" hidden="1" customHeight="1" outlineLevel="2" thickBot="1">
      <c r="B17" s="2" t="s">
        <v>106</v>
      </c>
      <c r="C17" s="2" t="s">
        <v>109</v>
      </c>
      <c r="D17" s="7" t="s">
        <v>110</v>
      </c>
      <c r="E17" s="16">
        <v>1420802</v>
      </c>
    </row>
    <row r="18" spans="2:5" ht="29.25" hidden="1" customHeight="1" outlineLevel="2" thickBot="1">
      <c r="B18" s="10" t="s">
        <v>106</v>
      </c>
      <c r="C18" s="10" t="s">
        <v>15</v>
      </c>
      <c r="D18" s="11" t="s">
        <v>16</v>
      </c>
      <c r="E18" s="14">
        <v>1578429</v>
      </c>
    </row>
    <row r="19" spans="2:5" ht="29.25" hidden="1" customHeight="1" outlineLevel="2" thickBot="1">
      <c r="B19" s="2" t="s">
        <v>106</v>
      </c>
      <c r="C19" s="2" t="s">
        <v>13</v>
      </c>
      <c r="D19" s="7" t="s">
        <v>14</v>
      </c>
      <c r="E19" s="16">
        <v>1497483</v>
      </c>
    </row>
    <row r="20" spans="2:5" ht="29.25" hidden="1" customHeight="1" outlineLevel="2" thickBot="1">
      <c r="B20" s="2" t="s">
        <v>106</v>
      </c>
      <c r="C20" s="2" t="s">
        <v>17</v>
      </c>
      <c r="D20" s="7" t="s">
        <v>18</v>
      </c>
      <c r="E20" s="16">
        <v>80946</v>
      </c>
    </row>
    <row r="21" spans="2:5" ht="29.25" hidden="1" customHeight="1" outlineLevel="2" thickBot="1">
      <c r="B21" s="10" t="s">
        <v>106</v>
      </c>
      <c r="C21" s="10" t="s">
        <v>21</v>
      </c>
      <c r="D21" s="11" t="s">
        <v>22</v>
      </c>
      <c r="E21" s="14">
        <v>1525003</v>
      </c>
    </row>
    <row r="22" spans="2:5" ht="29.25" hidden="1" customHeight="1" outlineLevel="2" thickBot="1">
      <c r="B22" s="2" t="s">
        <v>106</v>
      </c>
      <c r="C22" s="2" t="s">
        <v>19</v>
      </c>
      <c r="D22" s="7" t="s">
        <v>20</v>
      </c>
      <c r="E22" s="16">
        <v>796499</v>
      </c>
    </row>
    <row r="23" spans="2:5" ht="29.25" hidden="1" customHeight="1" outlineLevel="2" thickBot="1">
      <c r="B23" s="2" t="s">
        <v>106</v>
      </c>
      <c r="C23" s="2" t="s">
        <v>23</v>
      </c>
      <c r="D23" s="7" t="s">
        <v>24</v>
      </c>
      <c r="E23" s="16">
        <v>242835</v>
      </c>
    </row>
    <row r="24" spans="2:5" ht="29.25" hidden="1" customHeight="1" outlineLevel="2" thickBot="1">
      <c r="B24" s="2" t="s">
        <v>106</v>
      </c>
      <c r="C24" s="2" t="s">
        <v>25</v>
      </c>
      <c r="D24" s="7" t="s">
        <v>26</v>
      </c>
      <c r="E24" s="16">
        <v>485669</v>
      </c>
    </row>
    <row r="25" spans="2:5" ht="29.25" hidden="1" customHeight="1" outlineLevel="2" thickBot="1">
      <c r="B25" s="12" t="s">
        <v>106</v>
      </c>
      <c r="C25" s="12" t="s">
        <v>29</v>
      </c>
      <c r="D25" s="13" t="s">
        <v>30</v>
      </c>
      <c r="E25" s="15">
        <v>-72718439</v>
      </c>
    </row>
    <row r="26" spans="2:5" ht="29.25" hidden="1" customHeight="1" outlineLevel="2" thickBot="1">
      <c r="B26" s="10" t="s">
        <v>106</v>
      </c>
      <c r="C26" s="10" t="s">
        <v>27</v>
      </c>
      <c r="D26" s="11" t="s">
        <v>28</v>
      </c>
      <c r="E26" s="14">
        <v>-1000000</v>
      </c>
    </row>
    <row r="27" spans="2:5" ht="29.25" hidden="1" customHeight="1" outlineLevel="2" thickBot="1">
      <c r="B27" s="2" t="s">
        <v>106</v>
      </c>
      <c r="C27" s="2" t="s">
        <v>111</v>
      </c>
      <c r="D27" s="7" t="s">
        <v>112</v>
      </c>
      <c r="E27" s="16">
        <v>-1000000</v>
      </c>
    </row>
    <row r="28" spans="2:5" ht="29.25" hidden="1" customHeight="1" outlineLevel="2" thickBot="1">
      <c r="B28" s="10" t="s">
        <v>106</v>
      </c>
      <c r="C28" s="10" t="s">
        <v>33</v>
      </c>
      <c r="D28" s="11" t="s">
        <v>34</v>
      </c>
      <c r="E28" s="14">
        <v>1810000</v>
      </c>
    </row>
    <row r="29" spans="2:5" ht="29.25" hidden="1" customHeight="1" outlineLevel="2" thickBot="1">
      <c r="B29" s="2" t="s">
        <v>106</v>
      </c>
      <c r="C29" s="2" t="s">
        <v>31</v>
      </c>
      <c r="D29" s="7" t="s">
        <v>32</v>
      </c>
      <c r="E29" s="16">
        <v>1000000</v>
      </c>
    </row>
    <row r="30" spans="2:5" ht="29.25" hidden="1" customHeight="1" outlineLevel="2" thickBot="1">
      <c r="B30" s="2" t="s">
        <v>106</v>
      </c>
      <c r="C30" s="2" t="s">
        <v>35</v>
      </c>
      <c r="D30" s="7" t="s">
        <v>36</v>
      </c>
      <c r="E30" s="16">
        <v>110000</v>
      </c>
    </row>
    <row r="31" spans="2:5" ht="29.25" hidden="1" customHeight="1" outlineLevel="2" thickBot="1">
      <c r="B31" s="2" t="s">
        <v>106</v>
      </c>
      <c r="C31" s="2" t="s">
        <v>171</v>
      </c>
      <c r="D31" s="7" t="s">
        <v>172</v>
      </c>
      <c r="E31" s="16">
        <v>700000</v>
      </c>
    </row>
    <row r="32" spans="2:5" ht="29.25" hidden="1" customHeight="1" outlineLevel="2" thickBot="1">
      <c r="B32" s="10" t="s">
        <v>106</v>
      </c>
      <c r="C32" s="10" t="s">
        <v>39</v>
      </c>
      <c r="D32" s="11" t="s">
        <v>40</v>
      </c>
      <c r="E32" s="14">
        <v>17655484</v>
      </c>
    </row>
    <row r="33" spans="2:5" ht="29.25" hidden="1" customHeight="1" outlineLevel="2" thickBot="1">
      <c r="B33" s="2" t="s">
        <v>106</v>
      </c>
      <c r="C33" s="2" t="s">
        <v>100</v>
      </c>
      <c r="D33" s="7" t="s">
        <v>101</v>
      </c>
      <c r="E33" s="16">
        <v>15313923</v>
      </c>
    </row>
    <row r="34" spans="2:5" ht="29.25" hidden="1" customHeight="1" outlineLevel="2" thickBot="1">
      <c r="B34" s="2" t="s">
        <v>106</v>
      </c>
      <c r="C34" s="2" t="s">
        <v>150</v>
      </c>
      <c r="D34" s="7" t="s">
        <v>173</v>
      </c>
      <c r="E34" s="16">
        <v>-12658439</v>
      </c>
    </row>
    <row r="35" spans="2:5" ht="29.25" hidden="1" customHeight="1" outlineLevel="2" thickBot="1">
      <c r="B35" s="2" t="s">
        <v>106</v>
      </c>
      <c r="C35" s="2" t="s">
        <v>174</v>
      </c>
      <c r="D35" s="7" t="s">
        <v>175</v>
      </c>
      <c r="E35" s="16">
        <v>15000000</v>
      </c>
    </row>
    <row r="36" spans="2:5" ht="29.25" hidden="1" customHeight="1" outlineLevel="2" thickBot="1">
      <c r="B36" s="10" t="s">
        <v>106</v>
      </c>
      <c r="C36" s="10" t="s">
        <v>45</v>
      </c>
      <c r="D36" s="11" t="s">
        <v>46</v>
      </c>
      <c r="E36" s="14">
        <v>-200000</v>
      </c>
    </row>
    <row r="37" spans="2:5" ht="29.25" hidden="1" customHeight="1" outlineLevel="2" thickBot="1">
      <c r="B37" s="2" t="s">
        <v>106</v>
      </c>
      <c r="C37" s="2" t="s">
        <v>176</v>
      </c>
      <c r="D37" s="7" t="s">
        <v>177</v>
      </c>
      <c r="E37" s="16">
        <v>-500000</v>
      </c>
    </row>
    <row r="38" spans="2:5" ht="29.25" hidden="1" customHeight="1" outlineLevel="2" thickBot="1">
      <c r="B38" s="2" t="s">
        <v>106</v>
      </c>
      <c r="C38" s="2" t="s">
        <v>43</v>
      </c>
      <c r="D38" s="7" t="s">
        <v>44</v>
      </c>
      <c r="E38" s="16">
        <v>300000</v>
      </c>
    </row>
    <row r="39" spans="2:5" ht="29.25" hidden="1" customHeight="1" outlineLevel="2" thickBot="1">
      <c r="B39" s="10" t="s">
        <v>106</v>
      </c>
      <c r="C39" s="10" t="s">
        <v>151</v>
      </c>
      <c r="D39" s="11" t="s">
        <v>152</v>
      </c>
      <c r="E39" s="14">
        <v>-413923</v>
      </c>
    </row>
    <row r="40" spans="2:5" ht="29.25" hidden="1" customHeight="1" outlineLevel="2" thickBot="1">
      <c r="B40" s="2" t="s">
        <v>106</v>
      </c>
      <c r="C40" s="2" t="s">
        <v>153</v>
      </c>
      <c r="D40" s="7" t="s">
        <v>154</v>
      </c>
      <c r="E40" s="16">
        <v>-413923</v>
      </c>
    </row>
    <row r="41" spans="2:5" ht="29.25" hidden="1" customHeight="1" outlineLevel="2" thickBot="1">
      <c r="B41" s="10" t="s">
        <v>106</v>
      </c>
      <c r="C41" s="10" t="s">
        <v>49</v>
      </c>
      <c r="D41" s="11" t="s">
        <v>50</v>
      </c>
      <c r="E41" s="14">
        <v>1880000</v>
      </c>
    </row>
    <row r="42" spans="2:5" ht="29.25" hidden="1" customHeight="1" outlineLevel="2" thickBot="1">
      <c r="B42" s="2" t="s">
        <v>106</v>
      </c>
      <c r="C42" s="2" t="s">
        <v>47</v>
      </c>
      <c r="D42" s="7" t="s">
        <v>48</v>
      </c>
      <c r="E42" s="16">
        <v>1880000</v>
      </c>
    </row>
    <row r="43" spans="2:5" ht="29.25" hidden="1" customHeight="1" outlineLevel="2" thickBot="1">
      <c r="B43" s="10" t="s">
        <v>106</v>
      </c>
      <c r="C43" s="10" t="s">
        <v>51</v>
      </c>
      <c r="D43" s="11" t="s">
        <v>52</v>
      </c>
      <c r="E43" s="14">
        <v>-92750000</v>
      </c>
    </row>
    <row r="44" spans="2:5" ht="29.25" hidden="1" customHeight="1" outlineLevel="2" thickBot="1">
      <c r="B44" s="2" t="s">
        <v>106</v>
      </c>
      <c r="C44" s="2" t="s">
        <v>119</v>
      </c>
      <c r="D44" s="7" t="s">
        <v>120</v>
      </c>
      <c r="E44" s="16">
        <v>-450000</v>
      </c>
    </row>
    <row r="45" spans="2:5" ht="29.25" hidden="1" customHeight="1" outlineLevel="2" thickBot="1">
      <c r="B45" s="2" t="s">
        <v>106</v>
      </c>
      <c r="C45" s="2" t="s">
        <v>178</v>
      </c>
      <c r="D45" s="7" t="s">
        <v>180</v>
      </c>
      <c r="E45" s="16">
        <v>-200000</v>
      </c>
    </row>
    <row r="46" spans="2:5" ht="29.25" hidden="1" customHeight="1" outlineLevel="2" thickBot="1">
      <c r="B46" s="2" t="s">
        <v>106</v>
      </c>
      <c r="C46" s="2" t="s">
        <v>179</v>
      </c>
      <c r="D46" s="7" t="s">
        <v>181</v>
      </c>
      <c r="E46" s="16">
        <v>-1100000</v>
      </c>
    </row>
    <row r="47" spans="2:5" ht="29.25" hidden="1" customHeight="1" outlineLevel="2" thickBot="1">
      <c r="B47" s="2" t="s">
        <v>106</v>
      </c>
      <c r="C47" s="2" t="s">
        <v>53</v>
      </c>
      <c r="D47" s="7" t="s">
        <v>54</v>
      </c>
      <c r="E47" s="16">
        <v>-91000000</v>
      </c>
    </row>
    <row r="48" spans="2:5" ht="29.25" hidden="1" customHeight="1" outlineLevel="2" thickBot="1">
      <c r="B48" s="12" t="s">
        <v>106</v>
      </c>
      <c r="C48" s="12" t="s">
        <v>132</v>
      </c>
      <c r="D48" s="13" t="s">
        <v>133</v>
      </c>
      <c r="E48" s="15">
        <v>300000</v>
      </c>
    </row>
    <row r="49" spans="2:5" ht="29.25" hidden="1" customHeight="1" outlineLevel="2" thickBot="1">
      <c r="B49" s="2" t="s">
        <v>106</v>
      </c>
      <c r="C49" s="2" t="s">
        <v>134</v>
      </c>
      <c r="D49" s="7" t="s">
        <v>135</v>
      </c>
      <c r="E49" s="16">
        <v>300000</v>
      </c>
    </row>
    <row r="50" spans="2:5" ht="29.25" hidden="1" customHeight="1" outlineLevel="2" thickBot="1">
      <c r="B50" s="12" t="s">
        <v>106</v>
      </c>
      <c r="C50" s="12" t="s">
        <v>59</v>
      </c>
      <c r="D50" s="13" t="s">
        <v>60</v>
      </c>
      <c r="E50" s="15">
        <v>-5360000</v>
      </c>
    </row>
    <row r="51" spans="2:5" ht="29.25" hidden="1" customHeight="1" outlineLevel="2" thickBot="1">
      <c r="B51" s="10" t="s">
        <v>106</v>
      </c>
      <c r="C51" s="10" t="s">
        <v>57</v>
      </c>
      <c r="D51" s="11" t="s">
        <v>58</v>
      </c>
      <c r="E51" s="14">
        <v>-2400000</v>
      </c>
    </row>
    <row r="52" spans="2:5" ht="29.25" hidden="1" customHeight="1" outlineLevel="2" thickBot="1">
      <c r="B52" s="2" t="s">
        <v>106</v>
      </c>
      <c r="C52" s="2" t="s">
        <v>55</v>
      </c>
      <c r="D52" s="7" t="s">
        <v>56</v>
      </c>
      <c r="E52" s="16">
        <v>-1600000</v>
      </c>
    </row>
    <row r="53" spans="2:5" ht="29.25" hidden="1" customHeight="1" outlineLevel="2" thickBot="1">
      <c r="B53" s="2" t="s">
        <v>106</v>
      </c>
      <c r="C53" s="2" t="s">
        <v>63</v>
      </c>
      <c r="D53" s="7" t="s">
        <v>64</v>
      </c>
      <c r="E53" s="16">
        <v>-200000</v>
      </c>
    </row>
    <row r="54" spans="2:5" ht="29.25" hidden="1" customHeight="1" outlineLevel="2" thickBot="1">
      <c r="B54" s="2" t="s">
        <v>106</v>
      </c>
      <c r="C54" s="2" t="s">
        <v>65</v>
      </c>
      <c r="D54" s="7" t="s">
        <v>66</v>
      </c>
      <c r="E54" s="16">
        <v>-600000</v>
      </c>
    </row>
    <row r="55" spans="2:5" ht="29.25" hidden="1" customHeight="1" outlineLevel="2" thickBot="1">
      <c r="B55" s="10" t="s">
        <v>106</v>
      </c>
      <c r="C55" s="10" t="s">
        <v>118</v>
      </c>
      <c r="D55" s="11" t="s">
        <v>202</v>
      </c>
      <c r="E55" s="14">
        <v>-200000</v>
      </c>
    </row>
    <row r="56" spans="2:5" ht="29.25" hidden="1" customHeight="1" outlineLevel="2" thickBot="1">
      <c r="B56" s="2" t="s">
        <v>106</v>
      </c>
      <c r="C56" s="2" t="s">
        <v>182</v>
      </c>
      <c r="D56" s="7" t="s">
        <v>183</v>
      </c>
      <c r="E56" s="16">
        <v>-200000</v>
      </c>
    </row>
    <row r="57" spans="2:5" ht="29.25" hidden="1" customHeight="1" outlineLevel="2" thickBot="1">
      <c r="B57" s="10" t="s">
        <v>106</v>
      </c>
      <c r="C57" s="10" t="s">
        <v>61</v>
      </c>
      <c r="D57" s="11" t="s">
        <v>62</v>
      </c>
      <c r="E57" s="14">
        <v>-645000</v>
      </c>
    </row>
    <row r="58" spans="2:5" ht="29.25" hidden="1" customHeight="1" outlineLevel="2" thickBot="1">
      <c r="B58" s="2" t="s">
        <v>106</v>
      </c>
      <c r="C58" s="2" t="s">
        <v>67</v>
      </c>
      <c r="D58" s="7" t="s">
        <v>68</v>
      </c>
      <c r="E58" s="16">
        <v>255000</v>
      </c>
    </row>
    <row r="59" spans="2:5" ht="29.25" hidden="1" customHeight="1" outlineLevel="2" thickBot="1">
      <c r="B59" s="2" t="s">
        <v>106</v>
      </c>
      <c r="C59" s="2" t="s">
        <v>69</v>
      </c>
      <c r="D59" s="7" t="s">
        <v>70</v>
      </c>
      <c r="E59" s="16">
        <v>-900000</v>
      </c>
    </row>
    <row r="60" spans="2:5" ht="29.25" hidden="1" customHeight="1" outlineLevel="2" thickBot="1">
      <c r="B60" s="10" t="s">
        <v>106</v>
      </c>
      <c r="C60" s="10" t="s">
        <v>71</v>
      </c>
      <c r="D60" s="11" t="s">
        <v>72</v>
      </c>
      <c r="E60" s="14">
        <v>-450000</v>
      </c>
    </row>
    <row r="61" spans="2:5" ht="29.25" hidden="1" customHeight="1" outlineLevel="2" thickBot="1">
      <c r="B61" s="2" t="s">
        <v>106</v>
      </c>
      <c r="C61" s="2" t="s">
        <v>184</v>
      </c>
      <c r="D61" s="7" t="s">
        <v>185</v>
      </c>
      <c r="E61" s="16">
        <v>-450000</v>
      </c>
    </row>
    <row r="62" spans="2:5" ht="29.25" hidden="1" customHeight="1" outlineLevel="2" thickBot="1">
      <c r="B62" s="10" t="s">
        <v>106</v>
      </c>
      <c r="C62" s="10" t="s">
        <v>75</v>
      </c>
      <c r="D62" s="11" t="s">
        <v>76</v>
      </c>
      <c r="E62" s="14">
        <v>-1051000</v>
      </c>
    </row>
    <row r="63" spans="2:5" ht="29.25" hidden="1" customHeight="1" outlineLevel="2" thickBot="1">
      <c r="B63" s="2" t="s">
        <v>106</v>
      </c>
      <c r="C63" s="2" t="s">
        <v>186</v>
      </c>
      <c r="D63" s="7" t="s">
        <v>187</v>
      </c>
      <c r="E63" s="16">
        <v>-80000</v>
      </c>
    </row>
    <row r="64" spans="2:5" ht="29.25" hidden="1" customHeight="1" outlineLevel="2" thickBot="1">
      <c r="B64" s="2" t="s">
        <v>106</v>
      </c>
      <c r="C64" s="2" t="s">
        <v>121</v>
      </c>
      <c r="D64" s="7" t="s">
        <v>122</v>
      </c>
      <c r="E64" s="16">
        <v>100000</v>
      </c>
    </row>
    <row r="65" spans="2:5" ht="29.25" hidden="1" customHeight="1" outlineLevel="2" thickBot="1">
      <c r="B65" s="2" t="s">
        <v>106</v>
      </c>
      <c r="C65" s="2" t="s">
        <v>73</v>
      </c>
      <c r="D65" s="7" t="s">
        <v>74</v>
      </c>
      <c r="E65" s="16">
        <v>-750000</v>
      </c>
    </row>
    <row r="66" spans="2:5" ht="29.25" hidden="1" customHeight="1" outlineLevel="2" thickBot="1">
      <c r="B66" s="2" t="s">
        <v>106</v>
      </c>
      <c r="C66" s="2" t="s">
        <v>77</v>
      </c>
      <c r="D66" s="7" t="s">
        <v>78</v>
      </c>
      <c r="E66" s="16">
        <v>-50000</v>
      </c>
    </row>
    <row r="67" spans="2:5" ht="29.25" hidden="1" customHeight="1" outlineLevel="2" thickBot="1">
      <c r="B67" s="2" t="s">
        <v>106</v>
      </c>
      <c r="C67" s="2" t="s">
        <v>79</v>
      </c>
      <c r="D67" s="7" t="s">
        <v>80</v>
      </c>
      <c r="E67" s="16">
        <v>-955000</v>
      </c>
    </row>
    <row r="68" spans="2:5" ht="29.25" hidden="1" customHeight="1" outlineLevel="2" thickBot="1">
      <c r="B68" s="2" t="s">
        <v>106</v>
      </c>
      <c r="C68" s="2" t="s">
        <v>81</v>
      </c>
      <c r="D68" s="7" t="s">
        <v>82</v>
      </c>
      <c r="E68" s="16">
        <v>-70000</v>
      </c>
    </row>
    <row r="69" spans="2:5" ht="29.25" hidden="1" customHeight="1" outlineLevel="2" thickBot="1">
      <c r="B69" s="10" t="s">
        <v>106</v>
      </c>
      <c r="C69" s="12" t="s">
        <v>87</v>
      </c>
      <c r="D69" s="13" t="s">
        <v>88</v>
      </c>
      <c r="E69" s="15">
        <v>96313439</v>
      </c>
    </row>
    <row r="70" spans="2:5" ht="29.25" hidden="1" customHeight="1" outlineLevel="2" thickBot="1">
      <c r="B70" s="10" t="s">
        <v>106</v>
      </c>
      <c r="C70" s="10" t="s">
        <v>85</v>
      </c>
      <c r="D70" s="11" t="s">
        <v>86</v>
      </c>
      <c r="E70" s="14">
        <v>86313439</v>
      </c>
    </row>
    <row r="71" spans="2:5" ht="29.25" hidden="1" customHeight="1" outlineLevel="2" thickBot="1">
      <c r="B71" s="2" t="s">
        <v>106</v>
      </c>
      <c r="C71" s="2" t="s">
        <v>188</v>
      </c>
      <c r="D71" s="7" t="s">
        <v>189</v>
      </c>
      <c r="E71" s="16">
        <v>12658439</v>
      </c>
    </row>
    <row r="72" spans="2:5" ht="29.25" hidden="1" customHeight="1" outlineLevel="2" thickBot="1">
      <c r="B72" s="2" t="s">
        <v>106</v>
      </c>
      <c r="C72" s="2" t="s">
        <v>83</v>
      </c>
      <c r="D72" s="7" t="s">
        <v>84</v>
      </c>
      <c r="E72" s="16">
        <v>1500000</v>
      </c>
    </row>
    <row r="73" spans="2:5" ht="29.25" hidden="1" customHeight="1" outlineLevel="2" thickBot="1">
      <c r="B73" s="2" t="s">
        <v>106</v>
      </c>
      <c r="C73" s="2" t="s">
        <v>89</v>
      </c>
      <c r="D73" s="7" t="s">
        <v>90</v>
      </c>
      <c r="E73" s="16">
        <v>12500000</v>
      </c>
    </row>
    <row r="74" spans="2:5" ht="29.25" hidden="1" customHeight="1" outlineLevel="2" thickBot="1">
      <c r="B74" s="2" t="s">
        <v>106</v>
      </c>
      <c r="C74" s="2" t="s">
        <v>91</v>
      </c>
      <c r="D74" s="7" t="s">
        <v>92</v>
      </c>
      <c r="E74" s="16">
        <v>58700000</v>
      </c>
    </row>
    <row r="75" spans="2:5" ht="29.25" hidden="1" customHeight="1" outlineLevel="2" thickBot="1">
      <c r="B75" s="2" t="s">
        <v>106</v>
      </c>
      <c r="C75" s="2" t="s">
        <v>124</v>
      </c>
      <c r="D75" s="7" t="s">
        <v>125</v>
      </c>
      <c r="E75" s="16">
        <v>800000</v>
      </c>
    </row>
    <row r="76" spans="2:5" ht="29.25" hidden="1" customHeight="1" outlineLevel="2" thickBot="1">
      <c r="B76" s="2" t="s">
        <v>106</v>
      </c>
      <c r="C76" s="2" t="s">
        <v>93</v>
      </c>
      <c r="D76" s="7" t="s">
        <v>94</v>
      </c>
      <c r="E76" s="16">
        <v>155000</v>
      </c>
    </row>
    <row r="77" spans="2:5" ht="29.25" hidden="1" customHeight="1" outlineLevel="2" thickBot="1">
      <c r="B77" s="10" t="s">
        <v>106</v>
      </c>
      <c r="C77" s="10" t="s">
        <v>155</v>
      </c>
      <c r="D77" s="11" t="s">
        <v>156</v>
      </c>
      <c r="E77" s="14">
        <v>10000000</v>
      </c>
    </row>
    <row r="78" spans="2:5" ht="29.25" hidden="1" customHeight="1" outlineLevel="2" thickBot="1">
      <c r="B78" s="2" t="s">
        <v>106</v>
      </c>
      <c r="C78" s="2" t="s">
        <v>161</v>
      </c>
      <c r="D78" s="7" t="s">
        <v>162</v>
      </c>
      <c r="E78" s="16">
        <v>10000000</v>
      </c>
    </row>
    <row r="79" spans="2:5" ht="29.25" customHeight="1" outlineLevel="1" collapsed="1" thickBot="1">
      <c r="B79" s="22" t="s">
        <v>106</v>
      </c>
      <c r="C79" s="23"/>
      <c r="D79" s="24"/>
      <c r="E79" s="14">
        <f>E7+E25+E50+E69</f>
        <v>4632670</v>
      </c>
    </row>
    <row r="80" spans="2:5" ht="29.25" hidden="1" customHeight="1" outlineLevel="2" thickBot="1">
      <c r="B80" s="12" t="s">
        <v>99</v>
      </c>
      <c r="C80" s="12" t="s">
        <v>3</v>
      </c>
      <c r="D80" s="13" t="s">
        <v>4</v>
      </c>
      <c r="E80" s="15">
        <v>230000</v>
      </c>
    </row>
    <row r="81" spans="2:5" ht="29.25" hidden="1" customHeight="1" outlineLevel="2" thickBot="1">
      <c r="B81" s="10" t="s">
        <v>99</v>
      </c>
      <c r="C81" s="10" t="s">
        <v>7</v>
      </c>
      <c r="D81" s="11" t="s">
        <v>8</v>
      </c>
      <c r="E81" s="14">
        <v>230000</v>
      </c>
    </row>
    <row r="82" spans="2:5" ht="29.25" hidden="1" customHeight="1" outlineLevel="2" thickBot="1">
      <c r="B82" s="2" t="s">
        <v>99</v>
      </c>
      <c r="C82" s="2" t="s">
        <v>109</v>
      </c>
      <c r="D82" s="7" t="s">
        <v>110</v>
      </c>
      <c r="E82" s="16">
        <v>230000</v>
      </c>
    </row>
    <row r="83" spans="2:5" ht="29.25" customHeight="1" outlineLevel="1" collapsed="1" thickBot="1">
      <c r="B83" s="22" t="s">
        <v>99</v>
      </c>
      <c r="C83" s="23"/>
      <c r="D83" s="24"/>
      <c r="E83" s="14">
        <f>E80</f>
        <v>230000</v>
      </c>
    </row>
    <row r="84" spans="2:5" ht="29.25" customHeight="1" thickBot="1">
      <c r="B84" s="25" t="s">
        <v>105</v>
      </c>
      <c r="C84" s="26"/>
      <c r="D84" s="27"/>
      <c r="E84" s="15">
        <f>E79+E83</f>
        <v>4862670</v>
      </c>
    </row>
  </sheetData>
  <mergeCells count="7">
    <mergeCell ref="B79:D79"/>
    <mergeCell ref="B83:D83"/>
    <mergeCell ref="B84:D84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80"/>
  <sheetViews>
    <sheetView workbookViewId="0">
      <selection activeCell="E180" sqref="E180"/>
    </sheetView>
  </sheetViews>
  <sheetFormatPr baseColWidth="10" defaultRowHeight="15" outlineLevelRow="2"/>
  <cols>
    <col min="1" max="1" width="11.42578125" style="1"/>
    <col min="2" max="2" width="40.28515625" style="4" customWidth="1"/>
    <col min="3" max="3" width="11.42578125" style="4"/>
    <col min="4" max="4" width="49.28515625" style="4" customWidth="1"/>
    <col min="5" max="5" width="14.7109375" style="4" customWidth="1"/>
    <col min="6" max="16384" width="11.42578125" style="1"/>
  </cols>
  <sheetData>
    <row r="1" spans="2:5">
      <c r="E1" s="5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157</v>
      </c>
      <c r="C3" s="30"/>
      <c r="D3" s="30"/>
      <c r="E3" s="30"/>
    </row>
    <row r="4" spans="2:5" ht="36" customHeight="1">
      <c r="B4" s="31" t="s">
        <v>166</v>
      </c>
      <c r="C4" s="31"/>
      <c r="D4" s="31"/>
      <c r="E4" s="31"/>
    </row>
    <row r="5" spans="2:5" ht="15.75" thickBot="1"/>
    <row r="6" spans="2:5" ht="29.25" thickBot="1">
      <c r="B6" s="35" t="s">
        <v>103</v>
      </c>
      <c r="C6" s="26"/>
      <c r="D6" s="27"/>
      <c r="E6" s="9" t="s">
        <v>104</v>
      </c>
    </row>
    <row r="7" spans="2:5" ht="29.25" hidden="1" customHeight="1" outlineLevel="2" thickBot="1">
      <c r="B7" s="13" t="s">
        <v>144</v>
      </c>
      <c r="C7" s="13" t="s">
        <v>3</v>
      </c>
      <c r="D7" s="13" t="s">
        <v>4</v>
      </c>
      <c r="E7" s="15">
        <v>-3042028</v>
      </c>
    </row>
    <row r="8" spans="2:5" ht="29.25" hidden="1" customHeight="1" outlineLevel="2" thickBot="1">
      <c r="B8" s="11" t="s">
        <v>144</v>
      </c>
      <c r="C8" s="11" t="s">
        <v>1</v>
      </c>
      <c r="D8" s="11" t="s">
        <v>2</v>
      </c>
      <c r="E8" s="14">
        <v>-3542028</v>
      </c>
    </row>
    <row r="9" spans="2:5" ht="29.25" hidden="1" customHeight="1" outlineLevel="2" thickBot="1">
      <c r="B9" s="7" t="s">
        <v>131</v>
      </c>
      <c r="C9" s="7" t="s">
        <v>167</v>
      </c>
      <c r="D9" s="7" t="s">
        <v>168</v>
      </c>
      <c r="E9" s="16">
        <v>-3542028</v>
      </c>
    </row>
    <row r="10" spans="2:5" ht="29.25" hidden="1" customHeight="1" outlineLevel="2" thickBot="1">
      <c r="B10" s="11" t="s">
        <v>144</v>
      </c>
      <c r="C10" s="11" t="s">
        <v>127</v>
      </c>
      <c r="D10" s="11" t="s">
        <v>128</v>
      </c>
      <c r="E10" s="14">
        <v>392147</v>
      </c>
    </row>
    <row r="11" spans="2:5" ht="29.25" hidden="1" customHeight="1" outlineLevel="2" thickBot="1">
      <c r="B11" s="7" t="s">
        <v>131</v>
      </c>
      <c r="C11" s="7" t="s">
        <v>129</v>
      </c>
      <c r="D11" s="7" t="s">
        <v>130</v>
      </c>
      <c r="E11" s="16">
        <v>392147</v>
      </c>
    </row>
    <row r="12" spans="2:5" ht="29.25" hidden="1" customHeight="1" outlineLevel="2" thickBot="1">
      <c r="B12" s="11" t="s">
        <v>144</v>
      </c>
      <c r="C12" s="11" t="s">
        <v>7</v>
      </c>
      <c r="D12" s="11" t="s">
        <v>8</v>
      </c>
      <c r="E12" s="14">
        <v>32678</v>
      </c>
    </row>
    <row r="13" spans="2:5" ht="29.25" hidden="1" customHeight="1" outlineLevel="2" thickBot="1">
      <c r="B13" s="7" t="s">
        <v>131</v>
      </c>
      <c r="C13" s="7" t="s">
        <v>9</v>
      </c>
      <c r="D13" s="7" t="s">
        <v>10</v>
      </c>
      <c r="E13" s="16">
        <v>32678</v>
      </c>
    </row>
    <row r="14" spans="2:5" ht="29.25" hidden="1" customHeight="1" outlineLevel="2" thickBot="1">
      <c r="B14" s="11" t="s">
        <v>144</v>
      </c>
      <c r="C14" s="11" t="s">
        <v>15</v>
      </c>
      <c r="D14" s="11" t="s">
        <v>16</v>
      </c>
      <c r="E14" s="14">
        <v>38235</v>
      </c>
    </row>
    <row r="15" spans="2:5" ht="29.25" hidden="1" customHeight="1" outlineLevel="2" thickBot="1">
      <c r="B15" s="7" t="s">
        <v>131</v>
      </c>
      <c r="C15" s="7" t="s">
        <v>13</v>
      </c>
      <c r="D15" s="7" t="s">
        <v>14</v>
      </c>
      <c r="E15" s="16">
        <v>36274</v>
      </c>
    </row>
    <row r="16" spans="2:5" ht="29.25" hidden="1" customHeight="1" outlineLevel="2" thickBot="1">
      <c r="B16" s="7" t="s">
        <v>131</v>
      </c>
      <c r="C16" s="7" t="s">
        <v>17</v>
      </c>
      <c r="D16" s="7" t="s">
        <v>18</v>
      </c>
      <c r="E16" s="16">
        <v>1961</v>
      </c>
    </row>
    <row r="17" spans="2:5" ht="29.25" hidden="1" customHeight="1" outlineLevel="2" thickBot="1">
      <c r="B17" s="11" t="s">
        <v>144</v>
      </c>
      <c r="C17" s="11" t="s">
        <v>21</v>
      </c>
      <c r="D17" s="11" t="s">
        <v>22</v>
      </c>
      <c r="E17" s="14">
        <v>36940</v>
      </c>
    </row>
    <row r="18" spans="2:5" ht="29.25" hidden="1" customHeight="1" outlineLevel="2" thickBot="1">
      <c r="B18" s="7" t="s">
        <v>131</v>
      </c>
      <c r="C18" s="7" t="s">
        <v>19</v>
      </c>
      <c r="D18" s="7" t="s">
        <v>190</v>
      </c>
      <c r="E18" s="16">
        <v>19294</v>
      </c>
    </row>
    <row r="19" spans="2:5" ht="29.25" hidden="1" customHeight="1" outlineLevel="2" thickBot="1">
      <c r="B19" s="7" t="s">
        <v>131</v>
      </c>
      <c r="C19" s="7" t="s">
        <v>23</v>
      </c>
      <c r="D19" s="7" t="s">
        <v>24</v>
      </c>
      <c r="E19" s="16">
        <v>5882</v>
      </c>
    </row>
    <row r="20" spans="2:5" ht="29.25" hidden="1" customHeight="1" outlineLevel="2" thickBot="1">
      <c r="B20" s="7" t="s">
        <v>131</v>
      </c>
      <c r="C20" s="7" t="s">
        <v>25</v>
      </c>
      <c r="D20" s="7" t="s">
        <v>26</v>
      </c>
      <c r="E20" s="16">
        <v>11764</v>
      </c>
    </row>
    <row r="21" spans="2:5" ht="29.25" hidden="1" customHeight="1" outlineLevel="2" thickBot="1">
      <c r="B21" s="13" t="s">
        <v>144</v>
      </c>
      <c r="C21" s="13" t="s">
        <v>59</v>
      </c>
      <c r="D21" s="13" t="s">
        <v>60</v>
      </c>
      <c r="E21" s="15">
        <v>-500000</v>
      </c>
    </row>
    <row r="22" spans="2:5" ht="29.25" hidden="1" customHeight="1" outlineLevel="2" thickBot="1">
      <c r="B22" s="11" t="s">
        <v>144</v>
      </c>
      <c r="C22" s="11" t="s">
        <v>71</v>
      </c>
      <c r="D22" s="11" t="s">
        <v>72</v>
      </c>
      <c r="E22" s="14">
        <v>-500000</v>
      </c>
    </row>
    <row r="23" spans="2:5" ht="29.25" hidden="1" customHeight="1" outlineLevel="2" thickBot="1">
      <c r="B23" s="7" t="s">
        <v>131</v>
      </c>
      <c r="C23" s="7" t="s">
        <v>184</v>
      </c>
      <c r="D23" s="7" t="s">
        <v>185</v>
      </c>
      <c r="E23" s="16">
        <v>-500000</v>
      </c>
    </row>
    <row r="24" spans="2:5" ht="29.25" customHeight="1" outlineLevel="1" collapsed="1" thickBot="1">
      <c r="B24" s="22" t="s">
        <v>107</v>
      </c>
      <c r="C24" s="23"/>
      <c r="D24" s="24"/>
      <c r="E24" s="14">
        <f>E7+E21</f>
        <v>-3542028</v>
      </c>
    </row>
    <row r="25" spans="2:5" ht="29.25" hidden="1" customHeight="1" outlineLevel="2" thickBot="1">
      <c r="B25" s="13" t="s">
        <v>116</v>
      </c>
      <c r="C25" s="13" t="s">
        <v>3</v>
      </c>
      <c r="D25" s="13" t="s">
        <v>4</v>
      </c>
      <c r="E25" s="15">
        <v>6549265</v>
      </c>
    </row>
    <row r="26" spans="2:5" ht="29.25" hidden="1" customHeight="1" outlineLevel="2" thickBot="1">
      <c r="B26" s="11" t="s">
        <v>116</v>
      </c>
      <c r="C26" s="11" t="s">
        <v>1</v>
      </c>
      <c r="D26" s="11" t="s">
        <v>2</v>
      </c>
      <c r="E26" s="15">
        <v>3535955</v>
      </c>
    </row>
    <row r="27" spans="2:5" ht="29.25" hidden="1" customHeight="1" outlineLevel="2" thickBot="1">
      <c r="B27" s="7" t="s">
        <v>140</v>
      </c>
      <c r="C27" s="7" t="s">
        <v>167</v>
      </c>
      <c r="D27" s="7" t="s">
        <v>168</v>
      </c>
      <c r="E27" s="15">
        <v>3535955</v>
      </c>
    </row>
    <row r="28" spans="2:5" ht="29.25" hidden="1" customHeight="1" outlineLevel="2" thickBot="1">
      <c r="B28" s="11" t="s">
        <v>116</v>
      </c>
      <c r="C28" s="11" t="s">
        <v>7</v>
      </c>
      <c r="D28" s="11" t="s">
        <v>8</v>
      </c>
      <c r="E28" s="14">
        <v>2030438</v>
      </c>
    </row>
    <row r="29" spans="2:5" ht="29.25" hidden="1" customHeight="1" outlineLevel="2" thickBot="1">
      <c r="B29" s="7" t="s">
        <v>140</v>
      </c>
      <c r="C29" s="7" t="s">
        <v>5</v>
      </c>
      <c r="D29" s="7" t="s">
        <v>6</v>
      </c>
      <c r="E29" s="16">
        <v>1591177</v>
      </c>
    </row>
    <row r="30" spans="2:5" ht="29.25" hidden="1" customHeight="1" outlineLevel="2" thickBot="1">
      <c r="B30" s="7" t="s">
        <v>140</v>
      </c>
      <c r="C30" s="7" t="s">
        <v>9</v>
      </c>
      <c r="D30" s="7" t="s">
        <v>10</v>
      </c>
      <c r="E30" s="16">
        <v>427261</v>
      </c>
    </row>
    <row r="31" spans="2:5" ht="29.25" hidden="1" customHeight="1" outlineLevel="2" thickBot="1">
      <c r="B31" s="7" t="s">
        <v>140</v>
      </c>
      <c r="C31" s="7" t="s">
        <v>109</v>
      </c>
      <c r="D31" s="7" t="s">
        <v>110</v>
      </c>
      <c r="E31" s="16">
        <v>12000</v>
      </c>
    </row>
    <row r="32" spans="2:5" ht="29.25" hidden="1" customHeight="1" outlineLevel="2" thickBot="1">
      <c r="B32" s="11" t="s">
        <v>116</v>
      </c>
      <c r="C32" s="11" t="s">
        <v>15</v>
      </c>
      <c r="D32" s="11" t="s">
        <v>16</v>
      </c>
      <c r="E32" s="14">
        <v>499896</v>
      </c>
    </row>
    <row r="33" spans="2:5" ht="29.25" hidden="1" customHeight="1" outlineLevel="2" thickBot="1">
      <c r="B33" s="7" t="s">
        <v>140</v>
      </c>
      <c r="C33" s="7" t="s">
        <v>13</v>
      </c>
      <c r="D33" s="7" t="s">
        <v>14</v>
      </c>
      <c r="E33" s="16">
        <v>474260</v>
      </c>
    </row>
    <row r="34" spans="2:5" ht="29.25" hidden="1" customHeight="1" outlineLevel="2" thickBot="1">
      <c r="B34" s="7" t="s">
        <v>140</v>
      </c>
      <c r="C34" s="7" t="s">
        <v>17</v>
      </c>
      <c r="D34" s="7" t="s">
        <v>18</v>
      </c>
      <c r="E34" s="16">
        <v>25636</v>
      </c>
    </row>
    <row r="35" spans="2:5" ht="29.25" hidden="1" customHeight="1" outlineLevel="2" thickBot="1">
      <c r="B35" s="11" t="s">
        <v>116</v>
      </c>
      <c r="C35" s="11" t="s">
        <v>21</v>
      </c>
      <c r="D35" s="11" t="s">
        <v>22</v>
      </c>
      <c r="E35" s="14">
        <v>482976</v>
      </c>
    </row>
    <row r="36" spans="2:5" ht="29.25" hidden="1" customHeight="1" outlineLevel="2" thickBot="1">
      <c r="B36" s="7" t="s">
        <v>140</v>
      </c>
      <c r="C36" s="7" t="s">
        <v>19</v>
      </c>
      <c r="D36" s="7" t="s">
        <v>190</v>
      </c>
      <c r="E36" s="16">
        <v>252255</v>
      </c>
    </row>
    <row r="37" spans="2:5" ht="29.25" hidden="1" customHeight="1" outlineLevel="2" thickBot="1">
      <c r="B37" s="7" t="s">
        <v>140</v>
      </c>
      <c r="C37" s="7" t="s">
        <v>23</v>
      </c>
      <c r="D37" s="7" t="s">
        <v>24</v>
      </c>
      <c r="E37" s="16">
        <v>76907</v>
      </c>
    </row>
    <row r="38" spans="2:5" ht="29.25" hidden="1" customHeight="1" outlineLevel="2" thickBot="1">
      <c r="B38" s="7" t="s">
        <v>140</v>
      </c>
      <c r="C38" s="7" t="s">
        <v>25</v>
      </c>
      <c r="D38" s="7" t="s">
        <v>26</v>
      </c>
      <c r="E38" s="16">
        <v>153814</v>
      </c>
    </row>
    <row r="39" spans="2:5" ht="29.25" hidden="1" customHeight="1" outlineLevel="2" thickBot="1">
      <c r="B39" s="13" t="s">
        <v>116</v>
      </c>
      <c r="C39" s="13" t="s">
        <v>29</v>
      </c>
      <c r="D39" s="13" t="s">
        <v>30</v>
      </c>
      <c r="E39" s="15">
        <v>0</v>
      </c>
    </row>
    <row r="40" spans="2:5" ht="29.25" hidden="1" customHeight="1" outlineLevel="2" thickBot="1">
      <c r="B40" s="11" t="s">
        <v>140</v>
      </c>
      <c r="C40" s="11" t="s">
        <v>39</v>
      </c>
      <c r="D40" s="11" t="s">
        <v>40</v>
      </c>
      <c r="E40" s="14">
        <v>0</v>
      </c>
    </row>
    <row r="41" spans="2:5" ht="29.25" hidden="1" customHeight="1" outlineLevel="2" thickBot="1">
      <c r="B41" s="7" t="s">
        <v>140</v>
      </c>
      <c r="C41" s="7" t="s">
        <v>150</v>
      </c>
      <c r="D41" s="7" t="s">
        <v>173</v>
      </c>
      <c r="E41" s="16">
        <v>2000000</v>
      </c>
    </row>
    <row r="42" spans="2:5" ht="29.25" hidden="1" customHeight="1" outlineLevel="2" thickBot="1">
      <c r="B42" s="7" t="s">
        <v>140</v>
      </c>
      <c r="C42" s="7" t="s">
        <v>95</v>
      </c>
      <c r="D42" s="7" t="s">
        <v>96</v>
      </c>
      <c r="E42" s="16">
        <v>-2000000</v>
      </c>
    </row>
    <row r="43" spans="2:5" ht="29.25" customHeight="1" outlineLevel="1" collapsed="1" thickBot="1">
      <c r="B43" s="22" t="s">
        <v>136</v>
      </c>
      <c r="C43" s="23"/>
      <c r="D43" s="24"/>
      <c r="E43" s="14">
        <f>E25+E39</f>
        <v>6549265</v>
      </c>
    </row>
    <row r="44" spans="2:5" ht="29.25" hidden="1" customHeight="1" outlineLevel="2" thickBot="1">
      <c r="B44" s="13" t="s">
        <v>108</v>
      </c>
      <c r="C44" s="13" t="s">
        <v>29</v>
      </c>
      <c r="D44" s="13" t="s">
        <v>30</v>
      </c>
      <c r="E44" s="15">
        <v>700000</v>
      </c>
    </row>
    <row r="45" spans="2:5" ht="29.25" hidden="1" customHeight="1" outlineLevel="2" thickBot="1">
      <c r="B45" s="11" t="s">
        <v>108</v>
      </c>
      <c r="C45" s="11" t="s">
        <v>49</v>
      </c>
      <c r="D45" s="11" t="s">
        <v>50</v>
      </c>
      <c r="E45" s="14">
        <v>700000</v>
      </c>
    </row>
    <row r="46" spans="2:5" ht="29.25" hidden="1" customHeight="1" outlineLevel="2" thickBot="1">
      <c r="B46" s="7" t="s">
        <v>141</v>
      </c>
      <c r="C46" s="7" t="s">
        <v>47</v>
      </c>
      <c r="D46" s="7" t="s">
        <v>48</v>
      </c>
      <c r="E46" s="16">
        <v>700000</v>
      </c>
    </row>
    <row r="47" spans="2:5" ht="29.25" hidden="1" customHeight="1" outlineLevel="2" thickBot="1">
      <c r="B47" s="13" t="s">
        <v>108</v>
      </c>
      <c r="C47" s="13" t="s">
        <v>59</v>
      </c>
      <c r="D47" s="13" t="s">
        <v>60</v>
      </c>
      <c r="E47" s="15">
        <v>1000000</v>
      </c>
    </row>
    <row r="48" spans="2:5" ht="29.25" hidden="1" customHeight="1" outlineLevel="2" thickBot="1">
      <c r="B48" s="11" t="s">
        <v>108</v>
      </c>
      <c r="C48" s="11" t="s">
        <v>118</v>
      </c>
      <c r="D48" s="11" t="s">
        <v>202</v>
      </c>
      <c r="E48" s="15">
        <v>1000000</v>
      </c>
    </row>
    <row r="49" spans="2:5" ht="29.25" hidden="1" customHeight="1" outlineLevel="2" thickBot="1">
      <c r="B49" s="7" t="s">
        <v>141</v>
      </c>
      <c r="C49" s="7" t="s">
        <v>182</v>
      </c>
      <c r="D49" s="7" t="s">
        <v>183</v>
      </c>
      <c r="E49" s="20">
        <v>1000000</v>
      </c>
    </row>
    <row r="50" spans="2:5" ht="29.25" hidden="1" customHeight="1" outlineLevel="2" thickBot="1">
      <c r="B50" s="11" t="s">
        <v>108</v>
      </c>
      <c r="C50" s="11" t="s">
        <v>61</v>
      </c>
      <c r="D50" s="11" t="s">
        <v>62</v>
      </c>
      <c r="E50" s="14">
        <v>-1000000</v>
      </c>
    </row>
    <row r="51" spans="2:5" ht="29.25" hidden="1" customHeight="1" outlineLevel="2" thickBot="1">
      <c r="B51" s="7" t="s">
        <v>141</v>
      </c>
      <c r="C51" s="7" t="s">
        <v>191</v>
      </c>
      <c r="D51" s="7" t="s">
        <v>192</v>
      </c>
      <c r="E51" s="16">
        <v>-1000000</v>
      </c>
    </row>
    <row r="52" spans="2:5" ht="29.25" hidden="1" customHeight="1" outlineLevel="2" thickBot="1">
      <c r="B52" s="11" t="s">
        <v>108</v>
      </c>
      <c r="C52" s="11" t="s">
        <v>75</v>
      </c>
      <c r="D52" s="11" t="s">
        <v>76</v>
      </c>
      <c r="E52" s="14">
        <v>1000000</v>
      </c>
    </row>
    <row r="53" spans="2:5" ht="29.25" hidden="1" customHeight="1" outlineLevel="2" thickBot="1">
      <c r="B53" s="7" t="s">
        <v>141</v>
      </c>
      <c r="C53" s="7" t="s">
        <v>186</v>
      </c>
      <c r="D53" s="7" t="s">
        <v>187</v>
      </c>
      <c r="E53" s="16">
        <v>800000</v>
      </c>
    </row>
    <row r="54" spans="2:5" ht="29.25" hidden="1" customHeight="1" outlineLevel="2" thickBot="1">
      <c r="B54" s="7" t="s">
        <v>141</v>
      </c>
      <c r="C54" s="7" t="s">
        <v>121</v>
      </c>
      <c r="D54" s="7" t="s">
        <v>122</v>
      </c>
      <c r="E54" s="16">
        <v>500000</v>
      </c>
    </row>
    <row r="55" spans="2:5" ht="29.25" hidden="1" customHeight="1" outlineLevel="2" thickBot="1">
      <c r="B55" s="7" t="s">
        <v>141</v>
      </c>
      <c r="C55" s="7" t="s">
        <v>79</v>
      </c>
      <c r="D55" s="7" t="s">
        <v>80</v>
      </c>
      <c r="E55" s="16">
        <v>-300000</v>
      </c>
    </row>
    <row r="56" spans="2:5" ht="29.25" hidden="1" customHeight="1" outlineLevel="2" thickBot="1">
      <c r="B56" s="13" t="s">
        <v>108</v>
      </c>
      <c r="C56" s="13" t="s">
        <v>87</v>
      </c>
      <c r="D56" s="13" t="s">
        <v>88</v>
      </c>
      <c r="E56" s="14">
        <v>-1700000</v>
      </c>
    </row>
    <row r="57" spans="2:5" ht="29.25" hidden="1" customHeight="1" outlineLevel="2" thickBot="1">
      <c r="B57" s="11" t="s">
        <v>108</v>
      </c>
      <c r="C57" s="11" t="s">
        <v>85</v>
      </c>
      <c r="D57" s="11" t="s">
        <v>86</v>
      </c>
      <c r="E57" s="14">
        <v>-1700000</v>
      </c>
    </row>
    <row r="58" spans="2:5" ht="29.25" hidden="1" customHeight="1" outlineLevel="2" thickBot="1">
      <c r="B58" s="7" t="s">
        <v>141</v>
      </c>
      <c r="C58" s="7" t="s">
        <v>193</v>
      </c>
      <c r="D58" s="7" t="s">
        <v>194</v>
      </c>
      <c r="E58" s="16">
        <v>-700000</v>
      </c>
    </row>
    <row r="59" spans="2:5" ht="29.25" hidden="1" customHeight="1" outlineLevel="2" thickBot="1">
      <c r="B59" s="7" t="s">
        <v>141</v>
      </c>
      <c r="C59" s="7" t="s">
        <v>89</v>
      </c>
      <c r="D59" s="7" t="s">
        <v>90</v>
      </c>
      <c r="E59" s="16">
        <v>-1000000</v>
      </c>
    </row>
    <row r="60" spans="2:5" ht="29.25" customHeight="1" outlineLevel="1" collapsed="1" thickBot="1">
      <c r="B60" s="22" t="s">
        <v>108</v>
      </c>
      <c r="C60" s="23"/>
      <c r="D60" s="24"/>
      <c r="E60" s="14">
        <f>E44+E47+E56</f>
        <v>0</v>
      </c>
    </row>
    <row r="61" spans="2:5" ht="29.25" hidden="1" customHeight="1" outlineLevel="2" thickBot="1">
      <c r="B61" s="13" t="s">
        <v>113</v>
      </c>
      <c r="C61" s="13" t="s">
        <v>3</v>
      </c>
      <c r="D61" s="13" t="s">
        <v>4</v>
      </c>
      <c r="E61" s="15">
        <v>1657398</v>
      </c>
    </row>
    <row r="62" spans="2:5" ht="29.25" hidden="1" customHeight="1" outlineLevel="2" thickBot="1">
      <c r="B62" s="11" t="s">
        <v>113</v>
      </c>
      <c r="C62" s="11" t="s">
        <v>1</v>
      </c>
      <c r="D62" s="11" t="s">
        <v>2</v>
      </c>
      <c r="E62" s="14">
        <v>-352194</v>
      </c>
    </row>
    <row r="63" spans="2:5" ht="29.25" hidden="1" customHeight="1" outlineLevel="2" thickBot="1">
      <c r="B63" s="7" t="s">
        <v>142</v>
      </c>
      <c r="C63" s="7" t="s">
        <v>167</v>
      </c>
      <c r="D63" s="7" t="s">
        <v>168</v>
      </c>
      <c r="E63" s="16">
        <v>-352194</v>
      </c>
    </row>
    <row r="64" spans="2:5" ht="29.25" hidden="1" customHeight="1" outlineLevel="2" thickBot="1">
      <c r="B64" s="11" t="s">
        <v>113</v>
      </c>
      <c r="C64" s="11" t="s">
        <v>7</v>
      </c>
      <c r="D64" s="11" t="s">
        <v>8</v>
      </c>
      <c r="E64" s="14">
        <v>1624353</v>
      </c>
    </row>
    <row r="65" spans="2:5" ht="29.25" hidden="1" customHeight="1" outlineLevel="2" thickBot="1">
      <c r="B65" s="7" t="s">
        <v>142</v>
      </c>
      <c r="C65" s="7" t="s">
        <v>5</v>
      </c>
      <c r="D65" s="7" t="s">
        <v>6</v>
      </c>
      <c r="E65" s="16">
        <v>2009592</v>
      </c>
    </row>
    <row r="66" spans="2:5" ht="29.25" hidden="1" customHeight="1" outlineLevel="2" thickBot="1">
      <c r="B66" s="7" t="s">
        <v>142</v>
      </c>
      <c r="C66" s="7" t="s">
        <v>9</v>
      </c>
      <c r="D66" s="7" t="s">
        <v>10</v>
      </c>
      <c r="E66" s="16">
        <v>167466</v>
      </c>
    </row>
    <row r="67" spans="2:5" ht="29.25" hidden="1" customHeight="1" outlineLevel="2" thickBot="1">
      <c r="B67" s="7" t="s">
        <v>142</v>
      </c>
      <c r="C67" s="7" t="s">
        <v>11</v>
      </c>
      <c r="D67" s="7" t="s">
        <v>12</v>
      </c>
      <c r="E67" s="16">
        <v>-552705</v>
      </c>
    </row>
    <row r="68" spans="2:5" ht="29.25" hidden="1" customHeight="1" outlineLevel="2" thickBot="1">
      <c r="B68" s="11" t="s">
        <v>113</v>
      </c>
      <c r="C68" s="11" t="s">
        <v>15</v>
      </c>
      <c r="D68" s="11" t="s">
        <v>16</v>
      </c>
      <c r="E68" s="14">
        <v>195935</v>
      </c>
    </row>
    <row r="69" spans="2:5" ht="29.25" hidden="1" customHeight="1" outlineLevel="2" thickBot="1">
      <c r="B69" s="7" t="s">
        <v>142</v>
      </c>
      <c r="C69" s="7" t="s">
        <v>13</v>
      </c>
      <c r="D69" s="7" t="s">
        <v>14</v>
      </c>
      <c r="E69" s="16">
        <v>185887</v>
      </c>
    </row>
    <row r="70" spans="2:5" ht="29.25" hidden="1" customHeight="1" outlineLevel="2" thickBot="1">
      <c r="B70" s="7" t="s">
        <v>142</v>
      </c>
      <c r="C70" s="7" t="s">
        <v>17</v>
      </c>
      <c r="D70" s="7" t="s">
        <v>18</v>
      </c>
      <c r="E70" s="16">
        <v>10048</v>
      </c>
    </row>
    <row r="71" spans="2:5" ht="29.25" hidden="1" customHeight="1" outlineLevel="2" thickBot="1">
      <c r="B71" s="13" t="s">
        <v>113</v>
      </c>
      <c r="C71" s="11" t="s">
        <v>21</v>
      </c>
      <c r="D71" s="11" t="s">
        <v>22</v>
      </c>
      <c r="E71" s="14">
        <v>189304</v>
      </c>
    </row>
    <row r="72" spans="2:5" ht="29.25" hidden="1" customHeight="1" outlineLevel="2" thickBot="1">
      <c r="B72" s="7" t="s">
        <v>142</v>
      </c>
      <c r="C72" s="7" t="s">
        <v>19</v>
      </c>
      <c r="D72" s="7" t="s">
        <v>190</v>
      </c>
      <c r="E72" s="20">
        <v>98872</v>
      </c>
    </row>
    <row r="73" spans="2:5" ht="29.25" hidden="1" customHeight="1" outlineLevel="2" thickBot="1">
      <c r="B73" s="7" t="s">
        <v>142</v>
      </c>
      <c r="C73" s="7" t="s">
        <v>23</v>
      </c>
      <c r="D73" s="7" t="s">
        <v>24</v>
      </c>
      <c r="E73" s="16">
        <v>30144</v>
      </c>
    </row>
    <row r="74" spans="2:5" ht="29.25" hidden="1" customHeight="1" outlineLevel="2" thickBot="1">
      <c r="B74" s="7" t="s">
        <v>142</v>
      </c>
      <c r="C74" s="7" t="s">
        <v>25</v>
      </c>
      <c r="D74" s="7" t="s">
        <v>26</v>
      </c>
      <c r="E74" s="16">
        <v>60288</v>
      </c>
    </row>
    <row r="75" spans="2:5" ht="29.25" customHeight="1" outlineLevel="1" collapsed="1" thickBot="1">
      <c r="B75" s="22" t="s">
        <v>137</v>
      </c>
      <c r="C75" s="23"/>
      <c r="D75" s="24"/>
      <c r="E75" s="14">
        <f>E61</f>
        <v>1657398</v>
      </c>
    </row>
    <row r="76" spans="2:5" ht="29.25" hidden="1" customHeight="1" outlineLevel="2" thickBot="1">
      <c r="B76" s="13" t="s">
        <v>114</v>
      </c>
      <c r="C76" s="13" t="s">
        <v>3</v>
      </c>
      <c r="D76" s="13" t="s">
        <v>4</v>
      </c>
      <c r="E76" s="15">
        <v>1300000</v>
      </c>
    </row>
    <row r="77" spans="2:5" ht="29.25" hidden="1" customHeight="1" outlineLevel="2" thickBot="1">
      <c r="B77" s="13" t="s">
        <v>114</v>
      </c>
      <c r="C77" s="11" t="s">
        <v>127</v>
      </c>
      <c r="D77" s="13" t="s">
        <v>128</v>
      </c>
      <c r="E77" s="15">
        <v>1019582</v>
      </c>
    </row>
    <row r="78" spans="2:5" ht="29.25" hidden="1" customHeight="1" outlineLevel="2" thickBot="1">
      <c r="B78" s="7" t="s">
        <v>143</v>
      </c>
      <c r="C78" s="7" t="s">
        <v>129</v>
      </c>
      <c r="D78" s="7" t="s">
        <v>130</v>
      </c>
      <c r="E78" s="20">
        <v>1019582</v>
      </c>
    </row>
    <row r="79" spans="2:5" ht="29.25" hidden="1" customHeight="1" outlineLevel="2" thickBot="1">
      <c r="B79" s="11" t="s">
        <v>114</v>
      </c>
      <c r="C79" s="11" t="s">
        <v>7</v>
      </c>
      <c r="D79" s="11" t="s">
        <v>8</v>
      </c>
      <c r="E79" s="14">
        <v>84965</v>
      </c>
    </row>
    <row r="80" spans="2:5" ht="29.25" hidden="1" customHeight="1" outlineLevel="2" thickBot="1">
      <c r="B80" s="7" t="s">
        <v>143</v>
      </c>
      <c r="C80" s="7" t="s">
        <v>9</v>
      </c>
      <c r="D80" s="7" t="s">
        <v>10</v>
      </c>
      <c r="E80" s="16">
        <v>84965</v>
      </c>
    </row>
    <row r="81" spans="2:5" ht="29.25" hidden="1" customHeight="1" outlineLevel="2" thickBot="1">
      <c r="B81" s="11" t="s">
        <v>114</v>
      </c>
      <c r="C81" s="11" t="s">
        <v>15</v>
      </c>
      <c r="D81" s="11" t="s">
        <v>16</v>
      </c>
      <c r="E81" s="14">
        <v>99409</v>
      </c>
    </row>
    <row r="82" spans="2:5" ht="29.25" hidden="1" customHeight="1" outlineLevel="2" thickBot="1">
      <c r="B82" s="7" t="s">
        <v>143</v>
      </c>
      <c r="C82" s="7" t="s">
        <v>13</v>
      </c>
      <c r="D82" s="7" t="s">
        <v>14</v>
      </c>
      <c r="E82" s="16">
        <v>94311</v>
      </c>
    </row>
    <row r="83" spans="2:5" ht="29.25" hidden="1" customHeight="1" outlineLevel="2" thickBot="1">
      <c r="B83" s="7" t="s">
        <v>143</v>
      </c>
      <c r="C83" s="7" t="s">
        <v>17</v>
      </c>
      <c r="D83" s="7" t="s">
        <v>18</v>
      </c>
      <c r="E83" s="16">
        <v>5098</v>
      </c>
    </row>
    <row r="84" spans="2:5" ht="29.25" hidden="1" customHeight="1" outlineLevel="2" thickBot="1">
      <c r="B84" s="13" t="s">
        <v>114</v>
      </c>
      <c r="C84" s="11" t="s">
        <v>21</v>
      </c>
      <c r="D84" s="11" t="s">
        <v>22</v>
      </c>
      <c r="E84" s="15">
        <v>96044</v>
      </c>
    </row>
    <row r="85" spans="2:5" ht="29.25" hidden="1" customHeight="1" outlineLevel="2" thickBot="1">
      <c r="B85" s="7" t="s">
        <v>143</v>
      </c>
      <c r="C85" s="7" t="s">
        <v>19</v>
      </c>
      <c r="D85" s="7" t="s">
        <v>190</v>
      </c>
      <c r="E85" s="16">
        <v>50163</v>
      </c>
    </row>
    <row r="86" spans="2:5" ht="29.25" hidden="1" customHeight="1" outlineLevel="2" thickBot="1">
      <c r="B86" s="7" t="s">
        <v>143</v>
      </c>
      <c r="C86" s="7" t="s">
        <v>23</v>
      </c>
      <c r="D86" s="7" t="s">
        <v>24</v>
      </c>
      <c r="E86" s="16">
        <v>15294</v>
      </c>
    </row>
    <row r="87" spans="2:5" ht="29.25" hidden="1" customHeight="1" outlineLevel="2" thickBot="1">
      <c r="B87" s="7" t="s">
        <v>143</v>
      </c>
      <c r="C87" s="7" t="s">
        <v>25</v>
      </c>
      <c r="D87" s="7" t="s">
        <v>26</v>
      </c>
      <c r="E87" s="16">
        <v>30587</v>
      </c>
    </row>
    <row r="88" spans="2:5" ht="29.25" hidden="1" customHeight="1" outlineLevel="2" thickBot="1">
      <c r="B88" s="13" t="s">
        <v>114</v>
      </c>
      <c r="C88" s="13" t="s">
        <v>59</v>
      </c>
      <c r="D88" s="13" t="s">
        <v>60</v>
      </c>
      <c r="E88" s="16">
        <v>-1300000</v>
      </c>
    </row>
    <row r="89" spans="2:5" ht="29.25" hidden="1" customHeight="1" outlineLevel="2" thickBot="1">
      <c r="B89" s="13" t="s">
        <v>114</v>
      </c>
      <c r="C89" s="11" t="s">
        <v>61</v>
      </c>
      <c r="D89" s="13" t="s">
        <v>62</v>
      </c>
      <c r="E89" s="16">
        <v>-1300000</v>
      </c>
    </row>
    <row r="90" spans="2:5" ht="29.25" hidden="1" customHeight="1" outlineLevel="2" thickBot="1">
      <c r="B90" s="7" t="s">
        <v>143</v>
      </c>
      <c r="C90" s="7" t="s">
        <v>191</v>
      </c>
      <c r="D90" s="7" t="s">
        <v>192</v>
      </c>
      <c r="E90" s="16">
        <v>-1300000</v>
      </c>
    </row>
    <row r="91" spans="2:5" ht="29.25" customHeight="1" outlineLevel="1" collapsed="1" thickBot="1">
      <c r="B91" s="22" t="s">
        <v>114</v>
      </c>
      <c r="C91" s="23"/>
      <c r="D91" s="24"/>
      <c r="E91" s="14">
        <f>E76+E88</f>
        <v>0</v>
      </c>
    </row>
    <row r="92" spans="2:5" ht="29.25" hidden="1" customHeight="1" outlineLevel="2" thickBot="1">
      <c r="B92" s="13" t="s">
        <v>115</v>
      </c>
      <c r="C92" s="13" t="s">
        <v>3</v>
      </c>
      <c r="D92" s="13" t="s">
        <v>4</v>
      </c>
      <c r="E92" s="15">
        <v>-1406133</v>
      </c>
    </row>
    <row r="93" spans="2:5" ht="29.25" hidden="1" customHeight="1" outlineLevel="2" thickBot="1">
      <c r="B93" s="11" t="s">
        <v>115</v>
      </c>
      <c r="C93" s="11" t="s">
        <v>1</v>
      </c>
      <c r="D93" s="11" t="s">
        <v>2</v>
      </c>
      <c r="E93" s="14">
        <v>-1410133</v>
      </c>
    </row>
    <row r="94" spans="2:5" ht="29.25" hidden="1" customHeight="1" outlineLevel="2" thickBot="1">
      <c r="B94" s="7" t="s">
        <v>145</v>
      </c>
      <c r="C94" s="7" t="s">
        <v>167</v>
      </c>
      <c r="D94" s="7" t="s">
        <v>168</v>
      </c>
      <c r="E94" s="16">
        <v>-1410133</v>
      </c>
    </row>
    <row r="95" spans="2:5" ht="29.25" hidden="1" customHeight="1" outlineLevel="2" thickBot="1">
      <c r="B95" s="11" t="s">
        <v>115</v>
      </c>
      <c r="C95" s="11" t="s">
        <v>7</v>
      </c>
      <c r="D95" s="11" t="s">
        <v>8</v>
      </c>
      <c r="E95" s="14">
        <v>4000</v>
      </c>
    </row>
    <row r="96" spans="2:5" ht="29.25" hidden="1" customHeight="1" outlineLevel="2" thickBot="1">
      <c r="B96" s="7" t="s">
        <v>145</v>
      </c>
      <c r="C96" s="7" t="s">
        <v>109</v>
      </c>
      <c r="D96" s="7" t="s">
        <v>110</v>
      </c>
      <c r="E96" s="16">
        <v>4000</v>
      </c>
    </row>
    <row r="97" spans="2:5" ht="29.25" customHeight="1" outlineLevel="1" collapsed="1" thickBot="1">
      <c r="B97" s="22" t="s">
        <v>115</v>
      </c>
      <c r="C97" s="23"/>
      <c r="D97" s="24"/>
      <c r="E97" s="14">
        <f>E92</f>
        <v>-1406133</v>
      </c>
    </row>
    <row r="98" spans="2:5" ht="29.25" hidden="1" customHeight="1" outlineLevel="2" thickBot="1">
      <c r="B98" s="13" t="s">
        <v>117</v>
      </c>
      <c r="C98" s="13" t="s">
        <v>3</v>
      </c>
      <c r="D98" s="13" t="s">
        <v>4</v>
      </c>
      <c r="E98" s="15">
        <v>8000</v>
      </c>
    </row>
    <row r="99" spans="2:5" ht="29.25" hidden="1" customHeight="1" outlineLevel="2" thickBot="1">
      <c r="B99" s="11" t="s">
        <v>117</v>
      </c>
      <c r="C99" s="11" t="s">
        <v>7</v>
      </c>
      <c r="D99" s="11" t="s">
        <v>8</v>
      </c>
      <c r="E99" s="14">
        <v>8000</v>
      </c>
    </row>
    <row r="100" spans="2:5" ht="29.25" hidden="1" customHeight="1" outlineLevel="2" thickBot="1">
      <c r="B100" s="7" t="s">
        <v>146</v>
      </c>
      <c r="C100" s="7" t="s">
        <v>109</v>
      </c>
      <c r="D100" s="7" t="s">
        <v>110</v>
      </c>
      <c r="E100" s="16">
        <v>8000</v>
      </c>
    </row>
    <row r="101" spans="2:5" ht="29.25" hidden="1" customHeight="1" outlineLevel="2" thickBot="1">
      <c r="B101" s="13" t="s">
        <v>117</v>
      </c>
      <c r="C101" s="13" t="s">
        <v>29</v>
      </c>
      <c r="D101" s="13" t="s">
        <v>30</v>
      </c>
      <c r="E101" s="15">
        <v>-1900000</v>
      </c>
    </row>
    <row r="102" spans="2:5" ht="29.25" hidden="1" customHeight="1" outlineLevel="2" thickBot="1">
      <c r="B102" s="11" t="s">
        <v>117</v>
      </c>
      <c r="C102" s="11" t="s">
        <v>39</v>
      </c>
      <c r="D102" s="11" t="s">
        <v>40</v>
      </c>
      <c r="E102" s="14">
        <v>-900000</v>
      </c>
    </row>
    <row r="103" spans="2:5" ht="29.25" hidden="1" customHeight="1" outlineLevel="2" thickBot="1">
      <c r="B103" s="7" t="s">
        <v>146</v>
      </c>
      <c r="C103" s="7" t="s">
        <v>37</v>
      </c>
      <c r="D103" s="7" t="s">
        <v>38</v>
      </c>
      <c r="E103" s="16">
        <v>-900000</v>
      </c>
    </row>
    <row r="104" spans="2:5" ht="29.25" hidden="1" customHeight="1" outlineLevel="2" thickBot="1">
      <c r="B104" s="11" t="s">
        <v>117</v>
      </c>
      <c r="C104" s="11" t="s">
        <v>49</v>
      </c>
      <c r="D104" s="11" t="s">
        <v>50</v>
      </c>
      <c r="E104" s="14">
        <v>-1000000</v>
      </c>
    </row>
    <row r="105" spans="2:5" ht="29.25" hidden="1" customHeight="1" outlineLevel="2" thickBot="1">
      <c r="B105" s="7" t="s">
        <v>146</v>
      </c>
      <c r="C105" s="7" t="s">
        <v>47</v>
      </c>
      <c r="D105" s="7" t="s">
        <v>48</v>
      </c>
      <c r="E105" s="16">
        <v>-1000000</v>
      </c>
    </row>
    <row r="106" spans="2:5" ht="29.25" hidden="1" customHeight="1" outlineLevel="2" thickBot="1">
      <c r="B106" s="13" t="s">
        <v>117</v>
      </c>
      <c r="C106" s="13" t="s">
        <v>59</v>
      </c>
      <c r="D106" s="13" t="s">
        <v>60</v>
      </c>
      <c r="E106" s="15">
        <v>200000</v>
      </c>
    </row>
    <row r="107" spans="2:5" ht="29.25" hidden="1" customHeight="1" outlineLevel="2" thickBot="1">
      <c r="B107" s="11" t="s">
        <v>117</v>
      </c>
      <c r="C107" s="11" t="s">
        <v>75</v>
      </c>
      <c r="D107" s="11" t="s">
        <v>76</v>
      </c>
      <c r="E107" s="14">
        <v>200000</v>
      </c>
    </row>
    <row r="108" spans="2:5" ht="29.25" hidden="1" customHeight="1" outlineLevel="2" thickBot="1">
      <c r="B108" s="7" t="s">
        <v>146</v>
      </c>
      <c r="C108" s="7" t="s">
        <v>186</v>
      </c>
      <c r="D108" s="7" t="s">
        <v>187</v>
      </c>
      <c r="E108" s="16">
        <v>-250000</v>
      </c>
    </row>
    <row r="109" spans="2:5" ht="29.25" hidden="1" customHeight="1" outlineLevel="2" thickBot="1">
      <c r="B109" s="7" t="s">
        <v>146</v>
      </c>
      <c r="C109" s="7" t="s">
        <v>121</v>
      </c>
      <c r="D109" s="7" t="s">
        <v>122</v>
      </c>
      <c r="E109" s="16">
        <v>-300000</v>
      </c>
    </row>
    <row r="110" spans="2:5" ht="29.25" hidden="1" customHeight="1" outlineLevel="2" thickBot="1">
      <c r="B110" s="7" t="s">
        <v>146</v>
      </c>
      <c r="C110" s="7" t="s">
        <v>73</v>
      </c>
      <c r="D110" s="7" t="s">
        <v>74</v>
      </c>
      <c r="E110" s="16">
        <v>650000</v>
      </c>
    </row>
    <row r="111" spans="2:5" ht="29.25" hidden="1" customHeight="1" outlineLevel="2" thickBot="1">
      <c r="B111" s="7" t="s">
        <v>146</v>
      </c>
      <c r="C111" s="7" t="s">
        <v>77</v>
      </c>
      <c r="D111" s="7" t="s">
        <v>78</v>
      </c>
      <c r="E111" s="16">
        <v>100000</v>
      </c>
    </row>
    <row r="112" spans="2:5" ht="29.25" hidden="1" customHeight="1" outlineLevel="2" thickBot="1">
      <c r="B112" s="13" t="s">
        <v>117</v>
      </c>
      <c r="C112" s="13" t="s">
        <v>87</v>
      </c>
      <c r="D112" s="13" t="s">
        <v>88</v>
      </c>
      <c r="E112" s="15">
        <v>1700000</v>
      </c>
    </row>
    <row r="113" spans="2:5" ht="29.25" hidden="1" customHeight="1" outlineLevel="2" thickBot="1">
      <c r="B113" s="11" t="s">
        <v>117</v>
      </c>
      <c r="C113" s="11" t="s">
        <v>85</v>
      </c>
      <c r="D113" s="11" t="s">
        <v>86</v>
      </c>
      <c r="E113" s="14">
        <v>1700000</v>
      </c>
    </row>
    <row r="114" spans="2:5" ht="29.25" hidden="1" customHeight="1" outlineLevel="2" thickBot="1">
      <c r="B114" s="7" t="s">
        <v>146</v>
      </c>
      <c r="C114" s="7" t="s">
        <v>89</v>
      </c>
      <c r="D114" s="7" t="s">
        <v>90</v>
      </c>
      <c r="E114" s="16">
        <v>900000</v>
      </c>
    </row>
    <row r="115" spans="2:5" ht="29.25" hidden="1" customHeight="1" outlineLevel="2" thickBot="1">
      <c r="B115" s="7" t="s">
        <v>146</v>
      </c>
      <c r="C115" s="7" t="s">
        <v>91</v>
      </c>
      <c r="D115" s="7" t="s">
        <v>92</v>
      </c>
      <c r="E115" s="16">
        <v>-500000</v>
      </c>
    </row>
    <row r="116" spans="2:5" ht="29.25" hidden="1" customHeight="1" outlineLevel="2" thickBot="1">
      <c r="B116" s="7" t="s">
        <v>146</v>
      </c>
      <c r="C116" s="7" t="s">
        <v>124</v>
      </c>
      <c r="D116" s="7" t="s">
        <v>125</v>
      </c>
      <c r="E116" s="16">
        <v>1000000</v>
      </c>
    </row>
    <row r="117" spans="2:5" ht="29.25" hidden="1" customHeight="1" outlineLevel="2" thickBot="1">
      <c r="B117" s="7" t="s">
        <v>146</v>
      </c>
      <c r="C117" s="7" t="s">
        <v>93</v>
      </c>
      <c r="D117" s="7" t="s">
        <v>94</v>
      </c>
      <c r="E117" s="16">
        <v>300000</v>
      </c>
    </row>
    <row r="118" spans="2:5" ht="29.25" customHeight="1" outlineLevel="1" collapsed="1" thickBot="1">
      <c r="B118" s="22" t="s">
        <v>117</v>
      </c>
      <c r="C118" s="23"/>
      <c r="D118" s="24"/>
      <c r="E118" s="14">
        <f>E98+E101+E106+E112</f>
        <v>8000</v>
      </c>
    </row>
    <row r="119" spans="2:5" ht="29.25" hidden="1" customHeight="1" outlineLevel="2" thickBot="1">
      <c r="B119" s="13" t="s">
        <v>123</v>
      </c>
      <c r="C119" s="13" t="s">
        <v>3</v>
      </c>
      <c r="D119" s="13" t="s">
        <v>4</v>
      </c>
      <c r="E119" s="15">
        <v>-5000000</v>
      </c>
    </row>
    <row r="120" spans="2:5" ht="29.25" hidden="1" customHeight="1" outlineLevel="2" thickBot="1">
      <c r="B120" s="11" t="s">
        <v>123</v>
      </c>
      <c r="C120" s="11" t="s">
        <v>127</v>
      </c>
      <c r="D120" s="11" t="s">
        <v>128</v>
      </c>
      <c r="E120" s="14">
        <v>3921467</v>
      </c>
    </row>
    <row r="121" spans="2:5" ht="29.25" hidden="1" customHeight="1" outlineLevel="2" thickBot="1">
      <c r="B121" s="7" t="s">
        <v>147</v>
      </c>
      <c r="C121" s="7" t="s">
        <v>129</v>
      </c>
      <c r="D121" s="7" t="s">
        <v>130</v>
      </c>
      <c r="E121" s="16">
        <v>3921467</v>
      </c>
    </row>
    <row r="122" spans="2:5" ht="29.25" hidden="1" customHeight="1" outlineLevel="2" thickBot="1">
      <c r="B122" s="11" t="s">
        <v>123</v>
      </c>
      <c r="C122" s="11" t="s">
        <v>7</v>
      </c>
      <c r="D122" s="11" t="s">
        <v>8</v>
      </c>
      <c r="E122" s="14">
        <v>-9673212</v>
      </c>
    </row>
    <row r="123" spans="2:5" ht="29.25" hidden="1" customHeight="1" outlineLevel="2" thickBot="1">
      <c r="B123" s="7" t="s">
        <v>147</v>
      </c>
      <c r="C123" s="7" t="s">
        <v>9</v>
      </c>
      <c r="D123" s="7" t="s">
        <v>10</v>
      </c>
      <c r="E123" s="16">
        <v>326788</v>
      </c>
    </row>
    <row r="124" spans="2:5" ht="29.25" hidden="1" customHeight="1" outlineLevel="2" thickBot="1">
      <c r="B124" s="7" t="s">
        <v>147</v>
      </c>
      <c r="C124" s="7" t="s">
        <v>11</v>
      </c>
      <c r="D124" s="7" t="s">
        <v>12</v>
      </c>
      <c r="E124" s="16">
        <v>-10000000</v>
      </c>
    </row>
    <row r="125" spans="2:5" ht="29.25" hidden="1" customHeight="1" outlineLevel="2" thickBot="1">
      <c r="B125" s="11" t="s">
        <v>123</v>
      </c>
      <c r="C125" s="11" t="s">
        <v>15</v>
      </c>
      <c r="D125" s="11" t="s">
        <v>16</v>
      </c>
      <c r="E125" s="14">
        <v>382343</v>
      </c>
    </row>
    <row r="126" spans="2:5" ht="29.25" hidden="1" customHeight="1" outlineLevel="2" thickBot="1">
      <c r="B126" s="7" t="s">
        <v>147</v>
      </c>
      <c r="C126" s="7" t="s">
        <v>13</v>
      </c>
      <c r="D126" s="7" t="s">
        <v>14</v>
      </c>
      <c r="E126" s="16">
        <v>362736</v>
      </c>
    </row>
    <row r="127" spans="2:5" ht="29.25" hidden="1" customHeight="1" outlineLevel="2" thickBot="1">
      <c r="B127" s="7" t="s">
        <v>147</v>
      </c>
      <c r="C127" s="7" t="s">
        <v>17</v>
      </c>
      <c r="D127" s="7" t="s">
        <v>18</v>
      </c>
      <c r="E127" s="16">
        <v>19607</v>
      </c>
    </row>
    <row r="128" spans="2:5" ht="29.25" hidden="1" customHeight="1" outlineLevel="2" thickBot="1">
      <c r="B128" s="7" t="s">
        <v>147</v>
      </c>
      <c r="C128" s="11" t="s">
        <v>21</v>
      </c>
      <c r="D128" s="11" t="s">
        <v>22</v>
      </c>
      <c r="E128" s="14">
        <v>369402</v>
      </c>
    </row>
    <row r="129" spans="2:5" ht="29.25" hidden="1" customHeight="1" outlineLevel="2" thickBot="1">
      <c r="B129" s="7" t="s">
        <v>147</v>
      </c>
      <c r="C129" s="7" t="s">
        <v>19</v>
      </c>
      <c r="D129" s="7" t="s">
        <v>190</v>
      </c>
      <c r="E129" s="16">
        <v>192936</v>
      </c>
    </row>
    <row r="130" spans="2:5" ht="29.25" hidden="1" customHeight="1" outlineLevel="2" thickBot="1">
      <c r="B130" s="7" t="s">
        <v>147</v>
      </c>
      <c r="C130" s="7" t="s">
        <v>23</v>
      </c>
      <c r="D130" s="7" t="s">
        <v>24</v>
      </c>
      <c r="E130" s="16">
        <v>58822</v>
      </c>
    </row>
    <row r="131" spans="2:5" ht="29.25" hidden="1" customHeight="1" outlineLevel="2" thickBot="1">
      <c r="B131" s="7" t="s">
        <v>147</v>
      </c>
      <c r="C131" s="7" t="s">
        <v>25</v>
      </c>
      <c r="D131" s="7" t="s">
        <v>26</v>
      </c>
      <c r="E131" s="16">
        <v>117644</v>
      </c>
    </row>
    <row r="132" spans="2:5" ht="29.25" hidden="1" customHeight="1" outlineLevel="2" thickBot="1">
      <c r="B132" s="13" t="s">
        <v>123</v>
      </c>
      <c r="C132" s="13" t="s">
        <v>29</v>
      </c>
      <c r="D132" s="13" t="s">
        <v>30</v>
      </c>
      <c r="E132" s="15">
        <v>-3500000</v>
      </c>
    </row>
    <row r="133" spans="2:5" ht="29.25" hidden="1" customHeight="1" outlineLevel="2" thickBot="1">
      <c r="B133" s="11" t="s">
        <v>123</v>
      </c>
      <c r="C133" s="11" t="s">
        <v>39</v>
      </c>
      <c r="D133" s="11" t="s">
        <v>40</v>
      </c>
      <c r="E133" s="14">
        <v>1500000</v>
      </c>
    </row>
    <row r="134" spans="2:5" ht="29.25" hidden="1" customHeight="1" outlineLevel="2" thickBot="1">
      <c r="B134" s="7" t="s">
        <v>147</v>
      </c>
      <c r="C134" s="7" t="s">
        <v>95</v>
      </c>
      <c r="D134" s="7" t="s">
        <v>96</v>
      </c>
      <c r="E134" s="16">
        <v>1200000</v>
      </c>
    </row>
    <row r="135" spans="2:5" ht="29.25" hidden="1" customHeight="1" outlineLevel="2" thickBot="1">
      <c r="B135" s="7" t="s">
        <v>147</v>
      </c>
      <c r="C135" s="7" t="s">
        <v>41</v>
      </c>
      <c r="D135" s="7" t="s">
        <v>42</v>
      </c>
      <c r="E135" s="16">
        <v>300000</v>
      </c>
    </row>
    <row r="136" spans="2:5" ht="29.25" hidden="1" customHeight="1" outlineLevel="2" thickBot="1">
      <c r="B136" s="11" t="s">
        <v>123</v>
      </c>
      <c r="C136" s="11" t="s">
        <v>51</v>
      </c>
      <c r="D136" s="11" t="s">
        <v>52</v>
      </c>
      <c r="E136" s="14">
        <v>-5000000</v>
      </c>
    </row>
    <row r="137" spans="2:5" ht="29.25" hidden="1" customHeight="1" outlineLevel="2" thickBot="1">
      <c r="B137" s="7" t="s">
        <v>147</v>
      </c>
      <c r="C137" s="7" t="s">
        <v>178</v>
      </c>
      <c r="D137" s="7" t="s">
        <v>180</v>
      </c>
      <c r="E137" s="16">
        <v>-5000000</v>
      </c>
    </row>
    <row r="138" spans="2:5" ht="29.25" hidden="1" customHeight="1" outlineLevel="2" thickBot="1">
      <c r="B138" s="13" t="s">
        <v>123</v>
      </c>
      <c r="C138" s="13" t="s">
        <v>59</v>
      </c>
      <c r="D138" s="13" t="s">
        <v>60</v>
      </c>
      <c r="E138" s="15">
        <v>-9800000</v>
      </c>
    </row>
    <row r="139" spans="2:5" ht="29.25" hidden="1" customHeight="1" outlineLevel="2" thickBot="1">
      <c r="B139" s="11" t="s">
        <v>123</v>
      </c>
      <c r="C139" s="11" t="s">
        <v>57</v>
      </c>
      <c r="D139" s="11" t="s">
        <v>58</v>
      </c>
      <c r="E139" s="14">
        <v>-5000000</v>
      </c>
    </row>
    <row r="140" spans="2:5" ht="29.25" hidden="1" customHeight="1" outlineLevel="2" thickBot="1">
      <c r="B140" s="7" t="s">
        <v>147</v>
      </c>
      <c r="C140" s="7" t="s">
        <v>55</v>
      </c>
      <c r="D140" s="7" t="s">
        <v>56</v>
      </c>
      <c r="E140" s="16">
        <v>-5000000</v>
      </c>
    </row>
    <row r="141" spans="2:5" ht="29.25" hidden="1" customHeight="1" outlineLevel="2" thickBot="1">
      <c r="B141" s="11" t="s">
        <v>123</v>
      </c>
      <c r="C141" s="11" t="s">
        <v>75</v>
      </c>
      <c r="D141" s="11" t="s">
        <v>76</v>
      </c>
      <c r="E141" s="14">
        <v>-4800000</v>
      </c>
    </row>
    <row r="142" spans="2:5" ht="29.25" hidden="1" customHeight="1" outlineLevel="2" thickBot="1">
      <c r="B142" s="7" t="s">
        <v>147</v>
      </c>
      <c r="C142" s="7" t="s">
        <v>73</v>
      </c>
      <c r="D142" s="7" t="s">
        <v>74</v>
      </c>
      <c r="E142" s="16">
        <v>-2000000</v>
      </c>
    </row>
    <row r="143" spans="2:5" ht="29.25" hidden="1" customHeight="1" outlineLevel="2" thickBot="1">
      <c r="B143" s="7" t="s">
        <v>147</v>
      </c>
      <c r="C143" s="7" t="s">
        <v>79</v>
      </c>
      <c r="D143" s="7" t="s">
        <v>80</v>
      </c>
      <c r="E143" s="16">
        <v>-2000000</v>
      </c>
    </row>
    <row r="144" spans="2:5" ht="29.25" hidden="1" customHeight="1" outlineLevel="2" thickBot="1">
      <c r="B144" s="7" t="s">
        <v>147</v>
      </c>
      <c r="C144" s="7" t="s">
        <v>97</v>
      </c>
      <c r="D144" s="7" t="s">
        <v>98</v>
      </c>
      <c r="E144" s="16">
        <v>-800000</v>
      </c>
    </row>
    <row r="145" spans="2:5" ht="29.25" hidden="1" customHeight="1" outlineLevel="2" thickBot="1">
      <c r="B145" s="13" t="s">
        <v>123</v>
      </c>
      <c r="C145" s="13" t="s">
        <v>87</v>
      </c>
      <c r="D145" s="13" t="s">
        <v>88</v>
      </c>
      <c r="E145" s="15">
        <v>9500000</v>
      </c>
    </row>
    <row r="146" spans="2:5" ht="29.25" hidden="1" customHeight="1" outlineLevel="2" thickBot="1">
      <c r="B146" s="11" t="s">
        <v>123</v>
      </c>
      <c r="C146" s="11" t="s">
        <v>85</v>
      </c>
      <c r="D146" s="11" t="s">
        <v>86</v>
      </c>
      <c r="E146" s="14">
        <v>9500000</v>
      </c>
    </row>
    <row r="147" spans="2:5" ht="29.25" hidden="1" customHeight="1" outlineLevel="2" thickBot="1">
      <c r="B147" s="7" t="s">
        <v>147</v>
      </c>
      <c r="C147" s="7" t="s">
        <v>83</v>
      </c>
      <c r="D147" s="7" t="s">
        <v>84</v>
      </c>
      <c r="E147" s="16">
        <v>4000000</v>
      </c>
    </row>
    <row r="148" spans="2:5" ht="29.25" hidden="1" customHeight="1" outlineLevel="2" thickBot="1">
      <c r="B148" s="7" t="s">
        <v>147</v>
      </c>
      <c r="C148" s="7" t="s">
        <v>91</v>
      </c>
      <c r="D148" s="7" t="s">
        <v>92</v>
      </c>
      <c r="E148" s="16">
        <v>5000000</v>
      </c>
    </row>
    <row r="149" spans="2:5" ht="29.25" hidden="1" customHeight="1" outlineLevel="2" thickBot="1">
      <c r="B149" s="7" t="s">
        <v>147</v>
      </c>
      <c r="C149" s="7" t="s">
        <v>93</v>
      </c>
      <c r="D149" s="7" t="s">
        <v>94</v>
      </c>
      <c r="E149" s="16">
        <v>500000</v>
      </c>
    </row>
    <row r="150" spans="2:5" ht="29.25" customHeight="1" outlineLevel="1" collapsed="1" thickBot="1">
      <c r="B150" s="22" t="s">
        <v>123</v>
      </c>
      <c r="C150" s="23"/>
      <c r="D150" s="24"/>
      <c r="E150" s="14">
        <f>E119+E132+E138+E145</f>
        <v>-8800000</v>
      </c>
    </row>
    <row r="151" spans="2:5" ht="29.25" hidden="1" customHeight="1" outlineLevel="2" thickBot="1">
      <c r="B151" s="13" t="s">
        <v>126</v>
      </c>
      <c r="C151" s="13" t="s">
        <v>3</v>
      </c>
      <c r="D151" s="13" t="s">
        <v>4</v>
      </c>
      <c r="E151" s="15">
        <v>500000</v>
      </c>
    </row>
    <row r="152" spans="2:5" ht="29.25" hidden="1" customHeight="1" outlineLevel="2" thickBot="1">
      <c r="B152" s="11" t="s">
        <v>126</v>
      </c>
      <c r="C152" s="11" t="s">
        <v>127</v>
      </c>
      <c r="D152" s="11" t="s">
        <v>128</v>
      </c>
      <c r="E152" s="14">
        <v>392146</v>
      </c>
    </row>
    <row r="153" spans="2:5" ht="29.25" hidden="1" customHeight="1" outlineLevel="2" thickBot="1">
      <c r="B153" s="7" t="s">
        <v>148</v>
      </c>
      <c r="C153" s="7" t="s">
        <v>129</v>
      </c>
      <c r="D153" s="7" t="s">
        <v>130</v>
      </c>
      <c r="E153" s="16">
        <v>392146</v>
      </c>
    </row>
    <row r="154" spans="2:5" ht="29.25" hidden="1" customHeight="1" outlineLevel="2" thickBot="1">
      <c r="B154" s="11" t="s">
        <v>126</v>
      </c>
      <c r="C154" s="11" t="s">
        <v>7</v>
      </c>
      <c r="D154" s="11" t="s">
        <v>8</v>
      </c>
      <c r="E154" s="14">
        <v>32679</v>
      </c>
    </row>
    <row r="155" spans="2:5" ht="29.25" hidden="1" customHeight="1" outlineLevel="2" thickBot="1">
      <c r="B155" s="7" t="s">
        <v>148</v>
      </c>
      <c r="C155" s="7" t="s">
        <v>9</v>
      </c>
      <c r="D155" s="7" t="s">
        <v>10</v>
      </c>
      <c r="E155" s="16">
        <v>32679</v>
      </c>
    </row>
    <row r="156" spans="2:5" ht="29.25" hidden="1" customHeight="1" outlineLevel="2" thickBot="1">
      <c r="B156" s="11" t="s">
        <v>126</v>
      </c>
      <c r="C156" s="11" t="s">
        <v>15</v>
      </c>
      <c r="D156" s="11" t="s">
        <v>16</v>
      </c>
      <c r="E156" s="14">
        <v>38235</v>
      </c>
    </row>
    <row r="157" spans="2:5" ht="29.25" hidden="1" customHeight="1" outlineLevel="2" thickBot="1">
      <c r="B157" s="7" t="s">
        <v>148</v>
      </c>
      <c r="C157" s="7" t="s">
        <v>13</v>
      </c>
      <c r="D157" s="7" t="s">
        <v>14</v>
      </c>
      <c r="E157" s="16">
        <v>36274</v>
      </c>
    </row>
    <row r="158" spans="2:5" ht="29.25" hidden="1" customHeight="1" outlineLevel="2" thickBot="1">
      <c r="B158" s="7" t="s">
        <v>148</v>
      </c>
      <c r="C158" s="7" t="s">
        <v>17</v>
      </c>
      <c r="D158" s="7" t="s">
        <v>18</v>
      </c>
      <c r="E158" s="16">
        <v>1961</v>
      </c>
    </row>
    <row r="159" spans="2:5" ht="29.25" hidden="1" customHeight="1" outlineLevel="2" thickBot="1">
      <c r="B159" s="11" t="s">
        <v>126</v>
      </c>
      <c r="C159" s="11" t="s">
        <v>21</v>
      </c>
      <c r="D159" s="11" t="s">
        <v>22</v>
      </c>
      <c r="E159" s="14">
        <v>36940</v>
      </c>
    </row>
    <row r="160" spans="2:5" ht="29.25" hidden="1" customHeight="1" outlineLevel="2" thickBot="1">
      <c r="B160" s="7" t="s">
        <v>148</v>
      </c>
      <c r="C160" s="7" t="s">
        <v>19</v>
      </c>
      <c r="D160" s="7" t="s">
        <v>20</v>
      </c>
      <c r="E160" s="16">
        <v>19294</v>
      </c>
    </row>
    <row r="161" spans="2:5" ht="29.25" hidden="1" customHeight="1" outlineLevel="2" thickBot="1">
      <c r="B161" s="7" t="s">
        <v>148</v>
      </c>
      <c r="C161" s="7" t="s">
        <v>23</v>
      </c>
      <c r="D161" s="7" t="s">
        <v>24</v>
      </c>
      <c r="E161" s="16">
        <v>5882</v>
      </c>
    </row>
    <row r="162" spans="2:5" ht="29.25" hidden="1" customHeight="1" outlineLevel="2" thickBot="1">
      <c r="B162" s="7" t="s">
        <v>148</v>
      </c>
      <c r="C162" s="7" t="s">
        <v>25</v>
      </c>
      <c r="D162" s="7" t="s">
        <v>26</v>
      </c>
      <c r="E162" s="16">
        <v>11764</v>
      </c>
    </row>
    <row r="163" spans="2:5" ht="29.25" hidden="1" customHeight="1" outlineLevel="2" thickBot="1">
      <c r="B163" s="13" t="s">
        <v>126</v>
      </c>
      <c r="C163" s="13" t="s">
        <v>29</v>
      </c>
      <c r="D163" s="13" t="s">
        <v>30</v>
      </c>
      <c r="E163" s="15">
        <v>500000</v>
      </c>
    </row>
    <row r="164" spans="2:5" ht="29.25" hidden="1" customHeight="1" outlineLevel="2" thickBot="1">
      <c r="B164" s="11" t="s">
        <v>126</v>
      </c>
      <c r="C164" s="11" t="s">
        <v>27</v>
      </c>
      <c r="D164" s="11" t="s">
        <v>28</v>
      </c>
      <c r="E164" s="14">
        <v>-1000000</v>
      </c>
    </row>
    <row r="165" spans="2:5" ht="29.25" hidden="1" customHeight="1" outlineLevel="2" thickBot="1">
      <c r="B165" s="7" t="s">
        <v>148</v>
      </c>
      <c r="C165" s="7" t="s">
        <v>111</v>
      </c>
      <c r="D165" s="7" t="s">
        <v>112</v>
      </c>
      <c r="E165" s="16">
        <v>-1000000</v>
      </c>
    </row>
    <row r="166" spans="2:5" ht="29.25" hidden="1" customHeight="1" outlineLevel="2" thickBot="1">
      <c r="B166" s="11" t="s">
        <v>126</v>
      </c>
      <c r="C166" s="11" t="s">
        <v>33</v>
      </c>
      <c r="D166" s="11" t="s">
        <v>34</v>
      </c>
      <c r="E166" s="14">
        <v>850000</v>
      </c>
    </row>
    <row r="167" spans="2:5" ht="29.25" hidden="1" customHeight="1" outlineLevel="2" thickBot="1">
      <c r="B167" s="7" t="s">
        <v>148</v>
      </c>
      <c r="C167" s="21" t="s">
        <v>195</v>
      </c>
      <c r="D167" s="7" t="s">
        <v>201</v>
      </c>
      <c r="E167" s="20">
        <v>850000</v>
      </c>
    </row>
    <row r="168" spans="2:5" ht="29.25" hidden="1" customHeight="1" outlineLevel="2" thickBot="1">
      <c r="B168" s="11" t="s">
        <v>126</v>
      </c>
      <c r="C168" s="11" t="s">
        <v>39</v>
      </c>
      <c r="D168" s="11" t="s">
        <v>40</v>
      </c>
      <c r="E168" s="14">
        <v>1000000</v>
      </c>
    </row>
    <row r="169" spans="2:5" ht="29.25" hidden="1" customHeight="1" outlineLevel="2" thickBot="1">
      <c r="B169" s="7" t="s">
        <v>148</v>
      </c>
      <c r="C169" s="7" t="s">
        <v>41</v>
      </c>
      <c r="D169" s="7" t="s">
        <v>42</v>
      </c>
      <c r="E169" s="16">
        <v>1000000</v>
      </c>
    </row>
    <row r="170" spans="2:5" ht="29.25" hidden="1" customHeight="1" outlineLevel="2" thickBot="1">
      <c r="B170" s="11" t="s">
        <v>126</v>
      </c>
      <c r="C170" s="11" t="s">
        <v>49</v>
      </c>
      <c r="D170" s="11" t="s">
        <v>50</v>
      </c>
      <c r="E170" s="14">
        <v>-350000</v>
      </c>
    </row>
    <row r="171" spans="2:5" ht="29.25" hidden="1" customHeight="1" outlineLevel="2" thickBot="1">
      <c r="B171" s="7" t="s">
        <v>148</v>
      </c>
      <c r="C171" s="7" t="s">
        <v>47</v>
      </c>
      <c r="D171" s="7" t="s">
        <v>48</v>
      </c>
      <c r="E171" s="16">
        <v>-350000</v>
      </c>
    </row>
    <row r="172" spans="2:5" ht="29.25" hidden="1" customHeight="1" outlineLevel="2" thickBot="1">
      <c r="B172" s="13" t="s">
        <v>126</v>
      </c>
      <c r="C172" s="13" t="s">
        <v>59</v>
      </c>
      <c r="D172" s="13" t="s">
        <v>60</v>
      </c>
      <c r="E172" s="15">
        <v>-1000000</v>
      </c>
    </row>
    <row r="173" spans="2:5" ht="29.25" hidden="1" customHeight="1" outlineLevel="2" thickBot="1">
      <c r="B173" s="11" t="s">
        <v>126</v>
      </c>
      <c r="C173" s="11" t="s">
        <v>57</v>
      </c>
      <c r="D173" s="11" t="s">
        <v>58</v>
      </c>
      <c r="E173" s="14">
        <v>0</v>
      </c>
    </row>
    <row r="174" spans="2:5" ht="29.25" hidden="1" customHeight="1" outlineLevel="2" thickBot="1">
      <c r="B174" s="7" t="s">
        <v>148</v>
      </c>
      <c r="C174" s="7" t="s">
        <v>196</v>
      </c>
      <c r="D174" s="7" t="s">
        <v>197</v>
      </c>
      <c r="E174" s="16">
        <v>-500000</v>
      </c>
    </row>
    <row r="175" spans="2:5" ht="29.25" hidden="1" customHeight="1" outlineLevel="2" thickBot="1">
      <c r="B175" s="7" t="s">
        <v>148</v>
      </c>
      <c r="C175" s="7" t="s">
        <v>65</v>
      </c>
      <c r="D175" s="7" t="s">
        <v>66</v>
      </c>
      <c r="E175" s="16">
        <v>500000</v>
      </c>
    </row>
    <row r="176" spans="2:5" ht="29.25" hidden="1" customHeight="1" outlineLevel="2" thickBot="1">
      <c r="B176" s="11" t="s">
        <v>126</v>
      </c>
      <c r="C176" s="11" t="s">
        <v>75</v>
      </c>
      <c r="D176" s="11" t="s">
        <v>76</v>
      </c>
      <c r="E176" s="14">
        <v>-1000000</v>
      </c>
    </row>
    <row r="177" spans="2:5" ht="29.25" hidden="1" customHeight="1" outlineLevel="2" thickBot="1">
      <c r="B177" s="7" t="s">
        <v>148</v>
      </c>
      <c r="C177" s="3" t="s">
        <v>77</v>
      </c>
      <c r="D177" s="3" t="s">
        <v>78</v>
      </c>
      <c r="E177" s="16">
        <v>-500000</v>
      </c>
    </row>
    <row r="178" spans="2:5" ht="29.25" hidden="1" customHeight="1" outlineLevel="2" thickBot="1">
      <c r="B178" s="7" t="s">
        <v>148</v>
      </c>
      <c r="C178" s="3" t="s">
        <v>79</v>
      </c>
      <c r="D178" s="3" t="s">
        <v>80</v>
      </c>
      <c r="E178" s="16">
        <v>-500000</v>
      </c>
    </row>
    <row r="179" spans="2:5" ht="29.25" customHeight="1" outlineLevel="1" collapsed="1" thickBot="1">
      <c r="B179" s="32" t="s">
        <v>138</v>
      </c>
      <c r="C179" s="33"/>
      <c r="D179" s="34"/>
      <c r="E179" s="14">
        <f>E151+E163+E172</f>
        <v>0</v>
      </c>
    </row>
    <row r="180" spans="2:5" ht="29.25" customHeight="1" thickBot="1">
      <c r="B180" s="25" t="s">
        <v>139</v>
      </c>
      <c r="C180" s="26"/>
      <c r="D180" s="27"/>
      <c r="E180" s="15">
        <f>E24+E43+E60+E75+E91+E97+E118+E150+E179</f>
        <v>-5533498</v>
      </c>
    </row>
  </sheetData>
  <mergeCells count="14">
    <mergeCell ref="B180:D180"/>
    <mergeCell ref="B150:D150"/>
    <mergeCell ref="B179:D179"/>
    <mergeCell ref="B118:D118"/>
    <mergeCell ref="B2:E2"/>
    <mergeCell ref="B3:E3"/>
    <mergeCell ref="B4:E4"/>
    <mergeCell ref="B6:D6"/>
    <mergeCell ref="B24:D24"/>
    <mergeCell ref="B43:D43"/>
    <mergeCell ref="B60:D60"/>
    <mergeCell ref="B75:D75"/>
    <mergeCell ref="B91:D91"/>
    <mergeCell ref="B97:D9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4"/>
  <sheetViews>
    <sheetView workbookViewId="0">
      <selection activeCell="B45" sqref="B45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4"/>
    <col min="4" max="4" width="55.28515625" style="4" customWidth="1"/>
    <col min="5" max="5" width="21" style="4" customWidth="1"/>
    <col min="6" max="16384" width="11.42578125" style="1"/>
  </cols>
  <sheetData>
    <row r="1" spans="2:5">
      <c r="B1" s="4"/>
      <c r="E1" s="5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158</v>
      </c>
      <c r="C3" s="30"/>
      <c r="D3" s="30"/>
      <c r="E3" s="30"/>
    </row>
    <row r="4" spans="2:5" ht="36" customHeight="1">
      <c r="B4" s="31" t="s">
        <v>166</v>
      </c>
      <c r="C4" s="31"/>
      <c r="D4" s="31"/>
      <c r="E4" s="31"/>
    </row>
    <row r="5" spans="2:5">
      <c r="B5" s="4"/>
    </row>
    <row r="7" spans="2:5" ht="15.75" thickBot="1"/>
    <row r="8" spans="2:5" ht="29.25" customHeight="1" thickBot="1">
      <c r="B8" s="35" t="s">
        <v>103</v>
      </c>
      <c r="C8" s="26"/>
      <c r="D8" s="27"/>
      <c r="E8" s="8" t="s">
        <v>104</v>
      </c>
    </row>
    <row r="9" spans="2:5" ht="29.25" hidden="1" customHeight="1" outlineLevel="2" thickBot="1">
      <c r="B9" s="13" t="s">
        <v>149</v>
      </c>
      <c r="C9" s="13" t="s">
        <v>3</v>
      </c>
      <c r="D9" s="13" t="s">
        <v>4</v>
      </c>
      <c r="E9" s="15">
        <v>10000</v>
      </c>
    </row>
    <row r="10" spans="2:5" ht="29.25" hidden="1" customHeight="1" outlineLevel="2" thickBot="1">
      <c r="B10" s="11" t="s">
        <v>149</v>
      </c>
      <c r="C10" s="11" t="s">
        <v>7</v>
      </c>
      <c r="D10" s="11" t="s">
        <v>8</v>
      </c>
      <c r="E10" s="14">
        <v>10000</v>
      </c>
    </row>
    <row r="11" spans="2:5" ht="29.25" hidden="1" customHeight="1" outlineLevel="2" thickBot="1">
      <c r="B11" s="7" t="s">
        <v>149</v>
      </c>
      <c r="C11" s="7" t="s">
        <v>109</v>
      </c>
      <c r="D11" s="7" t="s">
        <v>110</v>
      </c>
      <c r="E11" s="16">
        <v>10000</v>
      </c>
    </row>
    <row r="12" spans="2:5" ht="29.25" hidden="1" customHeight="1" outlineLevel="2" thickBot="1">
      <c r="B12" s="13" t="s">
        <v>149</v>
      </c>
      <c r="C12" s="13" t="s">
        <v>29</v>
      </c>
      <c r="D12" s="13" t="s">
        <v>30</v>
      </c>
      <c r="E12" s="15">
        <v>256590</v>
      </c>
    </row>
    <row r="13" spans="2:5" ht="29.25" hidden="1" customHeight="1" outlineLevel="2" thickBot="1">
      <c r="B13" s="11" t="s">
        <v>149</v>
      </c>
      <c r="C13" s="11" t="s">
        <v>33</v>
      </c>
      <c r="D13" s="11" t="s">
        <v>34</v>
      </c>
      <c r="E13" s="14">
        <v>256590</v>
      </c>
    </row>
    <row r="14" spans="2:5" ht="29.25" hidden="1" customHeight="1" outlineLevel="2" thickBot="1">
      <c r="B14" s="7" t="s">
        <v>149</v>
      </c>
      <c r="C14" s="7" t="s">
        <v>35</v>
      </c>
      <c r="D14" s="7" t="s">
        <v>36</v>
      </c>
      <c r="E14" s="16">
        <v>256590</v>
      </c>
    </row>
    <row r="15" spans="2:5" ht="29.25" hidden="1" customHeight="1" outlineLevel="2" thickBot="1">
      <c r="B15" s="13" t="s">
        <v>149</v>
      </c>
      <c r="C15" s="13" t="s">
        <v>59</v>
      </c>
      <c r="D15" s="11" t="s">
        <v>60</v>
      </c>
      <c r="E15" s="15">
        <v>-256590</v>
      </c>
    </row>
    <row r="16" spans="2:5" ht="29.25" hidden="1" customHeight="1" outlineLevel="2" thickBot="1">
      <c r="B16" s="11" t="s">
        <v>149</v>
      </c>
      <c r="C16" s="11" t="s">
        <v>57</v>
      </c>
      <c r="D16" s="11" t="s">
        <v>58</v>
      </c>
      <c r="E16" s="14">
        <v>100000</v>
      </c>
    </row>
    <row r="17" spans="2:5" ht="29.25" hidden="1" customHeight="1" outlineLevel="2" thickBot="1">
      <c r="B17" s="7" t="s">
        <v>149</v>
      </c>
      <c r="C17" s="7" t="s">
        <v>55</v>
      </c>
      <c r="D17" s="7" t="s">
        <v>56</v>
      </c>
      <c r="E17" s="16">
        <v>500000</v>
      </c>
    </row>
    <row r="18" spans="2:5" ht="29.25" hidden="1" customHeight="1" outlineLevel="2" thickBot="1">
      <c r="B18" s="7" t="s">
        <v>149</v>
      </c>
      <c r="C18" s="7" t="s">
        <v>65</v>
      </c>
      <c r="D18" s="7" t="s">
        <v>66</v>
      </c>
      <c r="E18" s="16">
        <v>-400000</v>
      </c>
    </row>
    <row r="19" spans="2:5" ht="29.25" hidden="1" customHeight="1" outlineLevel="2" thickBot="1">
      <c r="B19" s="11" t="s">
        <v>149</v>
      </c>
      <c r="C19" s="11" t="s">
        <v>75</v>
      </c>
      <c r="D19" s="11" t="s">
        <v>76</v>
      </c>
      <c r="E19" s="14">
        <v>-356590</v>
      </c>
    </row>
    <row r="20" spans="2:5" ht="29.25" hidden="1" customHeight="1" outlineLevel="2" thickBot="1">
      <c r="B20" s="7" t="s">
        <v>149</v>
      </c>
      <c r="C20" s="7" t="s">
        <v>121</v>
      </c>
      <c r="D20" s="7" t="s">
        <v>122</v>
      </c>
      <c r="E20" s="16">
        <v>-256590</v>
      </c>
    </row>
    <row r="21" spans="2:5" ht="29.25" hidden="1" customHeight="1" outlineLevel="2" thickBot="1">
      <c r="B21" s="7" t="s">
        <v>149</v>
      </c>
      <c r="C21" s="7" t="s">
        <v>73</v>
      </c>
      <c r="D21" s="7" t="s">
        <v>74</v>
      </c>
      <c r="E21" s="16">
        <v>50000</v>
      </c>
    </row>
    <row r="22" spans="2:5" ht="29.25" hidden="1" customHeight="1" outlineLevel="2" thickBot="1">
      <c r="B22" s="7" t="s">
        <v>149</v>
      </c>
      <c r="C22" s="7" t="s">
        <v>77</v>
      </c>
      <c r="D22" s="7" t="s">
        <v>78</v>
      </c>
      <c r="E22" s="16">
        <v>-50000</v>
      </c>
    </row>
    <row r="23" spans="2:5" ht="29.25" hidden="1" customHeight="1" outlineLevel="2" thickBot="1">
      <c r="B23" s="7" t="s">
        <v>149</v>
      </c>
      <c r="C23" s="7" t="s">
        <v>79</v>
      </c>
      <c r="D23" s="7" t="s">
        <v>80</v>
      </c>
      <c r="E23" s="16">
        <v>-100000</v>
      </c>
    </row>
    <row r="24" spans="2:5" ht="29.25" customHeight="1" outlineLevel="1" collapsed="1" thickBot="1">
      <c r="B24" s="22" t="s">
        <v>164</v>
      </c>
      <c r="C24" s="23"/>
      <c r="D24" s="24"/>
      <c r="E24" s="14">
        <f>E9+E12+E15</f>
        <v>10000</v>
      </c>
    </row>
    <row r="25" spans="2:5" ht="29.25" hidden="1" customHeight="1" outlineLevel="2" thickBot="1">
      <c r="B25" s="13" t="s">
        <v>162</v>
      </c>
      <c r="C25" s="13" t="s">
        <v>87</v>
      </c>
      <c r="D25" s="13" t="s">
        <v>88</v>
      </c>
      <c r="E25" s="15">
        <v>-50000000</v>
      </c>
    </row>
    <row r="26" spans="2:5" ht="29.25" hidden="1" customHeight="1" outlineLevel="2" thickBot="1">
      <c r="B26" s="11" t="s">
        <v>162</v>
      </c>
      <c r="C26" s="11" t="s">
        <v>155</v>
      </c>
      <c r="D26" s="11" t="s">
        <v>156</v>
      </c>
      <c r="E26" s="14">
        <v>-50000000</v>
      </c>
    </row>
    <row r="27" spans="2:5" ht="29.25" hidden="1" customHeight="1" outlineLevel="2" thickBot="1">
      <c r="B27" s="7" t="s">
        <v>162</v>
      </c>
      <c r="C27" s="18" t="s">
        <v>161</v>
      </c>
      <c r="D27" s="18" t="s">
        <v>198</v>
      </c>
      <c r="E27" s="16">
        <v>-50000000</v>
      </c>
    </row>
    <row r="28" spans="2:5" ht="29.25" hidden="1" customHeight="1" outlineLevel="2" thickBot="1">
      <c r="B28" s="13" t="s">
        <v>162</v>
      </c>
      <c r="C28" s="13" t="s">
        <v>87</v>
      </c>
      <c r="D28" s="13" t="s">
        <v>88</v>
      </c>
      <c r="E28" s="15">
        <v>50000000</v>
      </c>
    </row>
    <row r="29" spans="2:5" ht="29.25" hidden="1" customHeight="1" outlineLevel="2" thickBot="1">
      <c r="B29" s="11" t="s">
        <v>162</v>
      </c>
      <c r="C29" s="11" t="s">
        <v>155</v>
      </c>
      <c r="D29" s="11" t="s">
        <v>156</v>
      </c>
      <c r="E29" s="14">
        <v>50000000</v>
      </c>
    </row>
    <row r="30" spans="2:5" ht="29.25" hidden="1" customHeight="1" outlineLevel="2" thickBot="1">
      <c r="B30" s="7" t="s">
        <v>162</v>
      </c>
      <c r="C30" s="18" t="s">
        <v>161</v>
      </c>
      <c r="D30" s="18" t="s">
        <v>200</v>
      </c>
      <c r="E30" s="16">
        <v>50000000</v>
      </c>
    </row>
    <row r="31" spans="2:5" ht="29.25" customHeight="1" outlineLevel="1" collapsed="1" thickBot="1">
      <c r="B31" s="22" t="s">
        <v>162</v>
      </c>
      <c r="C31" s="23"/>
      <c r="D31" s="24"/>
      <c r="E31" s="14">
        <f>E25+E28</f>
        <v>0</v>
      </c>
    </row>
    <row r="32" spans="2:5" ht="29.25" hidden="1" customHeight="1" outlineLevel="2" thickBot="1">
      <c r="B32" s="13" t="s">
        <v>159</v>
      </c>
      <c r="C32" s="13" t="s">
        <v>87</v>
      </c>
      <c r="D32" s="13" t="s">
        <v>88</v>
      </c>
      <c r="E32" s="15">
        <v>614567</v>
      </c>
    </row>
    <row r="33" spans="2:5" ht="29.25" hidden="1" customHeight="1" outlineLevel="2" thickBot="1">
      <c r="B33" s="11" t="s">
        <v>159</v>
      </c>
      <c r="C33" s="11" t="s">
        <v>155</v>
      </c>
      <c r="D33" s="11" t="s">
        <v>156</v>
      </c>
      <c r="E33" s="14">
        <v>614567</v>
      </c>
    </row>
    <row r="34" spans="2:5" ht="29.25" hidden="1" customHeight="1" outlineLevel="2" thickBot="1">
      <c r="B34" s="7" t="s">
        <v>159</v>
      </c>
      <c r="C34" s="17" t="s">
        <v>160</v>
      </c>
      <c r="D34" s="17" t="s">
        <v>203</v>
      </c>
      <c r="E34" s="16">
        <v>614567</v>
      </c>
    </row>
    <row r="35" spans="2:5" ht="29.25" hidden="1" customHeight="1" outlineLevel="2" thickBot="1">
      <c r="B35" s="13" t="s">
        <v>159</v>
      </c>
      <c r="C35" s="13" t="s">
        <v>87</v>
      </c>
      <c r="D35" s="13" t="s">
        <v>88</v>
      </c>
      <c r="E35" s="15">
        <v>46261</v>
      </c>
    </row>
    <row r="36" spans="2:5" ht="29.25" hidden="1" customHeight="1" outlineLevel="2" thickBot="1">
      <c r="B36" s="11" t="s">
        <v>159</v>
      </c>
      <c r="C36" s="11" t="s">
        <v>155</v>
      </c>
      <c r="D36" s="11" t="s">
        <v>156</v>
      </c>
      <c r="E36" s="14">
        <v>46261</v>
      </c>
    </row>
    <row r="37" spans="2:5" ht="29.25" hidden="1" customHeight="1" outlineLevel="2" thickBot="1">
      <c r="B37" s="7" t="s">
        <v>159</v>
      </c>
      <c r="C37" s="17" t="s">
        <v>160</v>
      </c>
      <c r="D37" s="17" t="s">
        <v>199</v>
      </c>
      <c r="E37" s="16">
        <v>46261</v>
      </c>
    </row>
    <row r="38" spans="2:5" ht="29.25" customHeight="1" outlineLevel="1" collapsed="1" thickBot="1">
      <c r="B38" s="22" t="s">
        <v>163</v>
      </c>
      <c r="C38" s="23"/>
      <c r="D38" s="24"/>
      <c r="E38" s="14">
        <f>+E32+E35</f>
        <v>660828</v>
      </c>
    </row>
    <row r="39" spans="2:5" ht="29.25" customHeight="1" thickBot="1">
      <c r="B39" s="25" t="s">
        <v>165</v>
      </c>
      <c r="C39" s="28"/>
      <c r="D39" s="29"/>
      <c r="E39" s="15">
        <f>E24+E31+E38</f>
        <v>670828</v>
      </c>
    </row>
    <row r="40" spans="2:5" ht="29.25" customHeight="1"/>
    <row r="41" spans="2:5">
      <c r="D41" s="19"/>
    </row>
    <row r="44" spans="2:5">
      <c r="E44" s="19"/>
    </row>
  </sheetData>
  <mergeCells count="8">
    <mergeCell ref="B38:D38"/>
    <mergeCell ref="B39:D39"/>
    <mergeCell ref="B8:D8"/>
    <mergeCell ref="B2:E2"/>
    <mergeCell ref="B3:E3"/>
    <mergeCell ref="B4:E4"/>
    <mergeCell ref="B24:D24"/>
    <mergeCell ref="B31:D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2018-05-08T23:39:49Z</dcterms:created>
  <dcterms:modified xsi:type="dcterms:W3CDTF">2019-02-26T16:13:59Z</dcterms:modified>
</cp:coreProperties>
</file>