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18\Presupuesto\Trabajos Varios\Indice de Transparencia\2017 Mios\"/>
    </mc:Choice>
  </mc:AlternateContent>
  <xr:revisionPtr revIDLastSave="0" documentId="13_ncr:1_{8175EF99-6B5E-4BD1-B132-F0E095D4C172}" xr6:coauthVersionLast="36" xr6:coauthVersionMax="36" xr10:uidLastSave="{00000000-0000-0000-0000-000000000000}"/>
  <bookViews>
    <workbookView xWindow="0" yWindow="0" windowWidth="28800" windowHeight="11610" xr2:uid="{00000000-000D-0000-FFFF-FFFF00000000}"/>
  </bookViews>
  <sheets>
    <sheet name="Ingresos " sheetId="7" r:id="rId1"/>
    <sheet name="Programa I- Administración G" sheetId="4" r:id="rId2"/>
    <sheet name="Programa II- Servicios" sheetId="5" r:id="rId3"/>
    <sheet name="Programa III- Inversion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7" l="1"/>
  <c r="E135" i="6" l="1"/>
  <c r="E86" i="6"/>
  <c r="E126" i="4" l="1"/>
  <c r="E115" i="4"/>
  <c r="E91" i="4"/>
  <c r="E39" i="6"/>
  <c r="E43" i="6"/>
  <c r="E108" i="6"/>
  <c r="E448" i="5"/>
  <c r="E452" i="5"/>
  <c r="E427" i="5"/>
  <c r="E376" i="5"/>
  <c r="E372" i="5"/>
  <c r="E336" i="5"/>
  <c r="E296" i="5"/>
  <c r="E261" i="5"/>
  <c r="E255" i="5"/>
  <c r="E217" i="5"/>
  <c r="E178" i="5"/>
  <c r="E134" i="5"/>
  <c r="E87" i="5"/>
  <c r="E45" i="5"/>
  <c r="E136" i="6" l="1"/>
  <c r="E127" i="4"/>
  <c r="E453" i="5"/>
</calcChain>
</file>

<file path=xl/sharedStrings.xml><?xml version="1.0" encoding="utf-8"?>
<sst xmlns="http://schemas.openxmlformats.org/spreadsheetml/2006/main" count="2159" uniqueCount="422">
  <si>
    <t>MUNICIPALIDAD DE HEREDIA</t>
  </si>
  <si>
    <t>ADMINISTRACIÓN GENERAL</t>
  </si>
  <si>
    <t>1.00.00</t>
  </si>
  <si>
    <t>SERVICIOS</t>
  </si>
  <si>
    <t>1.02.00</t>
  </si>
  <si>
    <t>SERVICIOS BÁSICOS</t>
  </si>
  <si>
    <t>1.02.01</t>
  </si>
  <si>
    <t>Servicio de agua y alcantarillado</t>
  </si>
  <si>
    <t>1.02.02</t>
  </si>
  <si>
    <t>Servicio de energía eléctrica</t>
  </si>
  <si>
    <t>1.02.04</t>
  </si>
  <si>
    <t>Servicio de telecomunicaciones</t>
  </si>
  <si>
    <t>1.04.00</t>
  </si>
  <si>
    <t>SERVICIOS DE GESTIÓN Y APOYO</t>
  </si>
  <si>
    <t>1.04.06</t>
  </si>
  <si>
    <t>Servicios generales</t>
  </si>
  <si>
    <t>1.06.00</t>
  </si>
  <si>
    <t>SEGUROS, REASEGUROS Y OTRAS OBLIGACIONES</t>
  </si>
  <si>
    <t>1.06.01</t>
  </si>
  <si>
    <t>Seguros</t>
  </si>
  <si>
    <t>1.08.00</t>
  </si>
  <si>
    <t>MANTENIMIENTO Y REPARACIÓN</t>
  </si>
  <si>
    <t>1.08.99</t>
  </si>
  <si>
    <t>Mantenimiento y reparación de otros equipos</t>
  </si>
  <si>
    <t>2.00.00</t>
  </si>
  <si>
    <t>MATERIALES Y SUMINISTROS</t>
  </si>
  <si>
    <t>2.99.00</t>
  </si>
  <si>
    <t>ÚTILES, MATERIALES Y SUMINISTROS DIVERSOS</t>
  </si>
  <si>
    <t>2.99.05</t>
  </si>
  <si>
    <t>Útiles y materiales de limpieza</t>
  </si>
  <si>
    <t>5.00.00</t>
  </si>
  <si>
    <t>BIENES DURADEROS</t>
  </si>
  <si>
    <t>5.01.00</t>
  </si>
  <si>
    <t>MAQUINARIA, EQUIPO Y MOBILIARIO</t>
  </si>
  <si>
    <t>5.01.04</t>
  </si>
  <si>
    <t>Equipo y mobiliario de oficina</t>
  </si>
  <si>
    <t>5.01.05</t>
  </si>
  <si>
    <t>Equipo y programas de cómputo</t>
  </si>
  <si>
    <t>5.01.99</t>
  </si>
  <si>
    <t>Maquinaria, equipo y mobiliario diverso</t>
  </si>
  <si>
    <t>5.99.00</t>
  </si>
  <si>
    <t>BIENES DURADEROS DIVERSOS</t>
  </si>
  <si>
    <t>5.99.02</t>
  </si>
  <si>
    <t>Piezas y obras de colección</t>
  </si>
  <si>
    <t>ASEO DE VÍAS Y SITIOS PÚBLICOS</t>
  </si>
  <si>
    <t>5.02.00</t>
  </si>
  <si>
    <t>CONSTRUCCIONES, ADICIONES Y MEJORAS</t>
  </si>
  <si>
    <t>5.02.01</t>
  </si>
  <si>
    <t>Edificios</t>
  </si>
  <si>
    <t>CEMENTERIOS</t>
  </si>
  <si>
    <t>COMPLEJOS TURÍSTICOS</t>
  </si>
  <si>
    <t>5.02.99</t>
  </si>
  <si>
    <t>Otras construcciones, adiciones y mejoras</t>
  </si>
  <si>
    <t>Construcción de Aceras Frente a Áreas Públicas Municipales</t>
  </si>
  <si>
    <t>5.02.02</t>
  </si>
  <si>
    <t>Vías de comunicación terrestre</t>
  </si>
  <si>
    <t>Construcción de Cordón y Caño</t>
  </si>
  <si>
    <t>Construcción de Corredor Accesible</t>
  </si>
  <si>
    <t>Construcción de Rampas en Diversos Puntos del Cantón.</t>
  </si>
  <si>
    <t>Dirección técnica y estudios</t>
  </si>
  <si>
    <t>1.04.03</t>
  </si>
  <si>
    <t>Servicios de ingeniería</t>
  </si>
  <si>
    <t>1.01.00</t>
  </si>
  <si>
    <t>ALQUILERES</t>
  </si>
  <si>
    <t>1.03.00</t>
  </si>
  <si>
    <t>SERVICIOS COMERCIALES Y FINANCIEROS</t>
  </si>
  <si>
    <t>1.03.01</t>
  </si>
  <si>
    <t>Información</t>
  </si>
  <si>
    <t>1.04.02</t>
  </si>
  <si>
    <t>Servicios jurídicos</t>
  </si>
  <si>
    <t>1.05.00</t>
  </si>
  <si>
    <t>GASTOS DE VIAJE Y DE TRANSPORTE</t>
  </si>
  <si>
    <t>1.05.02</t>
  </si>
  <si>
    <t>Viáticos dentro del país</t>
  </si>
  <si>
    <t>1.07.00</t>
  </si>
  <si>
    <t>CAPACITACIÓN Y PROTOCOLO</t>
  </si>
  <si>
    <t>1.07.02</t>
  </si>
  <si>
    <t>Actividades protocolarias y sociales</t>
  </si>
  <si>
    <t>1.08.05</t>
  </si>
  <si>
    <t>Mantenimiento y reparación de equipo de transporte</t>
  </si>
  <si>
    <t>2.01.00</t>
  </si>
  <si>
    <t>PRODUCTOS QUÍMICOS Y CONEXOS</t>
  </si>
  <si>
    <t>2.01.04</t>
  </si>
  <si>
    <t>Tintas, pinturas y diluyentes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</si>
  <si>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</si>
  <si>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</si>
  <si>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</si>
  <si>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</si>
  <si>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</si>
  <si>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</si>
  <si>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5.01.03</t>
  </si>
  <si>
    <t>Equipo de comunicación</t>
  </si>
  <si>
    <t>6.00.00</t>
  </si>
  <si>
    <t>TRANSFERENCIAS CORRIENTES</t>
  </si>
  <si>
    <t>6.03.00</t>
  </si>
  <si>
    <t>PRESTACIONES</t>
  </si>
  <si>
    <t>6.03.01</t>
  </si>
  <si>
    <t>Prestaciones legales</t>
  </si>
  <si>
    <t>Dotar de plays en Áreas Públicas Cuya Naturaleza será de Juegos Infantiles</t>
  </si>
  <si>
    <t>Instalación de Mallas Tipo Ciclón en Áreas Públicas</t>
  </si>
  <si>
    <t>MANTENIMIENTO DE CAMINOS Y CALLES</t>
  </si>
  <si>
    <t>MANTENIMIENTO DE EDIFICIOS</t>
  </si>
  <si>
    <t>1.08.01</t>
  </si>
  <si>
    <t>Mantenimiento de edificios, locales y terrenos</t>
  </si>
  <si>
    <t>2.03.00</t>
  </si>
  <si>
    <t>MATERIALES Y PRODUCTOS DE USO EN LA CONSTRUCCIÓN Y MANTENIMIENTO</t>
  </si>
  <si>
    <t>2.03.01</t>
  </si>
  <si>
    <t>Materiales y productos metálicos</t>
  </si>
  <si>
    <t>MERCADOS, PLAZAS Y FERIAS</t>
  </si>
  <si>
    <t>2.03.06</t>
  </si>
  <si>
    <t>Materiales y productos de plástico</t>
  </si>
  <si>
    <t>2.99.06</t>
  </si>
  <si>
    <t>Útiles y materiales de resguardo y seguridad</t>
  </si>
  <si>
    <t>2.99.07</t>
  </si>
  <si>
    <t>Útiles y materiales de cocina y comedor</t>
  </si>
  <si>
    <t>OTROS FONDOS E INVERSIONES (Programa 3)</t>
  </si>
  <si>
    <t>5.03.00</t>
  </si>
  <si>
    <t>BIENES PREEXISTENTES</t>
  </si>
  <si>
    <t>5.03.01</t>
  </si>
  <si>
    <t>Terrenos</t>
  </si>
  <si>
    <t>7.00.00</t>
  </si>
  <si>
    <t>TRANSFERENCIAS DE CAPITAL</t>
  </si>
  <si>
    <t>7.01.00</t>
  </si>
  <si>
    <t>TRANSFERENCIAS DE CAPITAL AL SECTOR PÚBLICO</t>
  </si>
  <si>
    <t>7.01.03</t>
  </si>
  <si>
    <t>Transferencias de capital a Instituciones Descentralizadas no Empresariales</t>
  </si>
  <si>
    <t>7.03.00</t>
  </si>
  <si>
    <t>TRANSFERENCIAS DE CAPITAL A ENTIDADES PRIVADAS SIN FINES DE LUCRO</t>
  </si>
  <si>
    <t>7.03.01</t>
  </si>
  <si>
    <t>Transferencias de capital a asociaciones</t>
  </si>
  <si>
    <t>PROTECCIÓN DEL MEDIO AMBIENTE</t>
  </si>
  <si>
    <t>1.04.99</t>
  </si>
  <si>
    <t>Otros servicios de gestión y apoyo</t>
  </si>
  <si>
    <t>RECOLECCIÓN DE BASURA</t>
  </si>
  <si>
    <t>1.03.07</t>
  </si>
  <si>
    <t>Servicios de transferencia electrónica de información</t>
  </si>
  <si>
    <t>1.07.01</t>
  </si>
  <si>
    <t>Actividades de capacitación</t>
  </si>
  <si>
    <t>Registro de deuda, fondos y transferencias</t>
  </si>
  <si>
    <t>6.01.00</t>
  </si>
  <si>
    <t>TRANSFERENCIAS CORRIENTES AL SECTOR PÚBLICO</t>
  </si>
  <si>
    <t>6.01.01</t>
  </si>
  <si>
    <t>Transferencias corrientes al Gobierno Central</t>
  </si>
  <si>
    <t>6.01.02</t>
  </si>
  <si>
    <t>Transferencias corrientes a Órganos Desconcentrados</t>
  </si>
  <si>
    <t>6.01.03</t>
  </si>
  <si>
    <t>Transferencias corrientes a Instituciones Descentralizadas no Empresariales</t>
  </si>
  <si>
    <t>6.01.04</t>
  </si>
  <si>
    <t>Transferencias corrientes a Gobiernos Locales</t>
  </si>
  <si>
    <t>1.08.04</t>
  </si>
  <si>
    <t>Mantenimiento y reparación de maquinaria y equipo de producción</t>
  </si>
  <si>
    <t>1.08.08</t>
  </si>
  <si>
    <t>Mantenimiento y reparación de equipo de cómputo y sistemas de información</t>
  </si>
  <si>
    <t>2.01.01</t>
  </si>
  <si>
    <t>Combustibles y lubricantes</t>
  </si>
  <si>
    <t>SERVICIOS SOCIALES Y COMPLEMENTARIOS</t>
  </si>
  <si>
    <t>Suministro, Acarreo, Colocación y Acabado Final de Carpetas Asfálticas</t>
  </si>
  <si>
    <t>Trampolines a instalar en 3 áreas de juegos infantiles</t>
  </si>
  <si>
    <t>0.00.00</t>
  </si>
  <si>
    <t>REMUNERACIONES</t>
  </si>
  <si>
    <t>0.01.00</t>
  </si>
  <si>
    <t>REMUNERACIONES BÁSICAS</t>
  </si>
  <si>
    <t>0.01.05</t>
  </si>
  <si>
    <t>Suplencias</t>
  </si>
  <si>
    <t>0.03.00</t>
  </si>
  <si>
    <t>INCENTIVOS SALARIALES</t>
  </si>
  <si>
    <t>0.04.00</t>
  </si>
  <si>
    <t>CONTRIBUCIONES PATRONALES AL DESARROLLO Y LA SEGURIDAD SOCIAL</t>
  </si>
  <si>
    <t>0.04.01</t>
  </si>
  <si>
    <t>Contribución Patronal al Seguro de Salud de la Caja Costarricensedel Seguro Social</t>
  </si>
  <si>
    <t>0.04.05</t>
  </si>
  <si>
    <t>Contribución Patronal al Banco Popular y de Desarrollo Comunal</t>
  </si>
  <si>
    <t>0.05.00</t>
  </si>
  <si>
    <t>CONTRIBUCIONES PATRONALES A FONDOS DE PENSIONES Y OTROS FONDOS DE CAPITALIZACIÓN</t>
  </si>
  <si>
    <t>0.05.01</t>
  </si>
  <si>
    <t>Contribución Patronal al Seguro de Pensiones de la Caja Costarricense del Seguro Social</t>
  </si>
  <si>
    <t>0.05.02</t>
  </si>
  <si>
    <t>Aporte Patronal al Régimen Obligatorio de Pensiones Complementarias</t>
  </si>
  <si>
    <t>0.05.04</t>
  </si>
  <si>
    <t>Contribución Patronal a otros fondos administrados por entes públicos</t>
  </si>
  <si>
    <t>1.03.02</t>
  </si>
  <si>
    <t>Publicidad y propaganda</t>
  </si>
  <si>
    <t>1.03.06</t>
  </si>
  <si>
    <t>Comisiones y gastos por servicios financieros y comerciales</t>
  </si>
  <si>
    <t>1.04.04</t>
  </si>
  <si>
    <t>Servicios en ciencias económicas y sociales</t>
  </si>
  <si>
    <t>6.06.00</t>
  </si>
  <si>
    <t>OTRAS TRANSFERENCIAS CORRIENTES AL SECTOR PRIVADO</t>
  </si>
  <si>
    <t>6.06.01</t>
  </si>
  <si>
    <t>Indemnizaciones</t>
  </si>
  <si>
    <t>6.06.02</t>
  </si>
  <si>
    <t>Reintegros o devoluciones</t>
  </si>
  <si>
    <t>Construcción de Aceras por Incumplimiento de Contribuyentes</t>
  </si>
  <si>
    <t>EDUCATIVOS, CULTURALES, Y DEPORTIVOS</t>
  </si>
  <si>
    <t>1.01.02</t>
  </si>
  <si>
    <t>Alquiler de maquinaria, equipo y mobiliario</t>
  </si>
  <si>
    <t>1.01.99</t>
  </si>
  <si>
    <t>Otros alquileres</t>
  </si>
  <si>
    <t>2.02.00</t>
  </si>
  <si>
    <t>ALIMENTOS Y PRODUCTOS AGROPECUARIOS</t>
  </si>
  <si>
    <t>2.02.03</t>
  </si>
  <si>
    <t>Alimentos y bebidas</t>
  </si>
  <si>
    <t>2.99.99</t>
  </si>
  <si>
    <t>Otros útiles, materiales y suministros diversos</t>
  </si>
  <si>
    <t>5.02.07</t>
  </si>
  <si>
    <t>Instalaciones</t>
  </si>
  <si>
    <t>ESTACIONAMIENTOS Y TERMINALES</t>
  </si>
  <si>
    <t>2.03.02</t>
  </si>
  <si>
    <t>Materiales y productos minerales y asfálticos</t>
  </si>
  <si>
    <t>PARQUES Y OBRAS DE ORNATO</t>
  </si>
  <si>
    <t>SEGURIDAD Y VIGILANCIA EN LA COMUNIDAD</t>
  </si>
  <si>
    <t>1.99.00</t>
  </si>
  <si>
    <t>SERVICIOS DIVERSOS</t>
  </si>
  <si>
    <t>1.99.05</t>
  </si>
  <si>
    <t>Deducibles</t>
  </si>
  <si>
    <t>0.01.01</t>
  </si>
  <si>
    <t>Sueldos para cargos fijos</t>
  </si>
  <si>
    <t>0.01.03</t>
  </si>
  <si>
    <t>Servicios especiales</t>
  </si>
  <si>
    <t>0.02.00</t>
  </si>
  <si>
    <t>REMUNERACIONES EVENTUALES</t>
  </si>
  <si>
    <t>0.02.01</t>
  </si>
  <si>
    <t>Tiempo extraordinario</t>
  </si>
  <si>
    <t>0.02.05</t>
  </si>
  <si>
    <t>Dietas</t>
  </si>
  <si>
    <t>0.03.01</t>
  </si>
  <si>
    <t>Retribución por años servidos</t>
  </si>
  <si>
    <t>0.03.02</t>
  </si>
  <si>
    <t>Restricción al ejercicio liberal de la profesión</t>
  </si>
  <si>
    <t>0.03.99</t>
  </si>
  <si>
    <t>Otros incentivos salariales</t>
  </si>
  <si>
    <t>1.03.03</t>
  </si>
  <si>
    <t>Impresión, encuadernación y otros</t>
  </si>
  <si>
    <t>1.07.03</t>
  </si>
  <si>
    <t>Gastos de representación institucional</t>
  </si>
  <si>
    <t>1.08.07</t>
  </si>
  <si>
    <t>Mantenimiento y reparación de equipo y mobiliario de oficina</t>
  </si>
  <si>
    <t>2.01.99</t>
  </si>
  <si>
    <t>Otros productos químicos y conexos</t>
  </si>
  <si>
    <t>2.03.04</t>
  </si>
  <si>
    <t>Materiales y productos eléctricos, telefónicos y de cómputo</t>
  </si>
  <si>
    <t>2.04.00</t>
  </si>
  <si>
    <t>HERRAMIENTAS, REPUESTOS Y ACCESORIOS</t>
  </si>
  <si>
    <t>2.04.01</t>
  </si>
  <si>
    <t>Herramientas e instrumentos</t>
  </si>
  <si>
    <t>2.04.02</t>
  </si>
  <si>
    <t>Repuestos y accesorios</t>
  </si>
  <si>
    <t>ATENCIÓN DE EMERGENCIAS CANTONALES</t>
  </si>
  <si>
    <t>Auditoría Interna</t>
  </si>
  <si>
    <t>Instalación de Gimnasios al Aire Libre en Diferentes Áreas Públicas del Cantón</t>
  </si>
  <si>
    <t>2.03.03</t>
  </si>
  <si>
    <t>Madera y sus derivados</t>
  </si>
  <si>
    <t>5.01.07</t>
  </si>
  <si>
    <t>Equipo y mobiliario educacional, deportivo y recreativo</t>
  </si>
  <si>
    <t>6.04.00</t>
  </si>
  <si>
    <t>TRANSFERENCIAS CORRIENTES A ENTIDADES PRIVADAS SIN FINES DE LUCRO</t>
  </si>
  <si>
    <t>6.04.04</t>
  </si>
  <si>
    <t>Transferencias corrientes a otras entidades privadas sin fines de lucro</t>
  </si>
  <si>
    <t>1.04.01</t>
  </si>
  <si>
    <t>Servicios médicos y de laboratorio</t>
  </si>
  <si>
    <t>2.02.04</t>
  </si>
  <si>
    <t>Alimentos para animales</t>
  </si>
  <si>
    <t>Barras para la práctica de Calistenia a instalar en 3 áreas públicas</t>
  </si>
  <si>
    <t>Cambio de la Iluminación del Eficio Administrativo</t>
  </si>
  <si>
    <t>Compra y Colocación de Base y Subase de Mezcla Asfáltica Calle Los Freseros</t>
  </si>
  <si>
    <t>Construcción de Estr y Techado Cancha Multiuso Jardín de Niños Cleto</t>
  </si>
  <si>
    <t>Corredor Accesible Residencial Los Lagos I Etapa</t>
  </si>
  <si>
    <t>Diseño Final y Construcción del Puente sobre el Rio Bermúdez</t>
  </si>
  <si>
    <t>2.02.02</t>
  </si>
  <si>
    <t>Productos agroforestales</t>
  </si>
  <si>
    <t>Planche Moderno (terraza ) al Final del Salón Comunal Bo. El Carmen</t>
  </si>
  <si>
    <t>6.02.00</t>
  </si>
  <si>
    <t>TRANSFERENCIAS CORRIENTES A PERSONAS</t>
  </si>
  <si>
    <t>6.02.02</t>
  </si>
  <si>
    <t>Becas a terceras personas</t>
  </si>
  <si>
    <t>Suministro, Acarreo, Colocación y Acabado Final de Carpetas Asfálticas. Ley 8114</t>
  </si>
  <si>
    <t>PROGRAMA I: ADMINISTRACIÓN GENERAL</t>
  </si>
  <si>
    <t>INFORME DE EJECUCIÓN PRESUPUESTARIA</t>
  </si>
  <si>
    <t>SEGUNDO TRIMESTRE 2017</t>
  </si>
  <si>
    <t>Descripción</t>
  </si>
  <si>
    <t>Monto Ejecutado</t>
  </si>
  <si>
    <t>Administración General</t>
  </si>
  <si>
    <t xml:space="preserve"> Registro de deuda, fondos y transferencias</t>
  </si>
  <si>
    <t>Total General Programa I: Administración General</t>
  </si>
  <si>
    <t>PROGRAMA II: SERVICIOS COMUNALES</t>
  </si>
  <si>
    <t xml:space="preserve"> ASEO DE VÍAS Y SITIOS PÚBLICOS</t>
  </si>
  <si>
    <t xml:space="preserve"> CEMENTERIOS</t>
  </si>
  <si>
    <t xml:space="preserve"> SERVICIOS SOCIALES Y COMPLEMENTARIOS</t>
  </si>
  <si>
    <t xml:space="preserve"> ESTACIONAMIENTOS Y TERMINALES</t>
  </si>
  <si>
    <t xml:space="preserve"> COMPLEJOS TURÍSTICOS</t>
  </si>
  <si>
    <t xml:space="preserve"> MANTENIMIENTO DE EDIFICIOS</t>
  </si>
  <si>
    <t xml:space="preserve"> SEGURIDAD Y VIGILANCIA EN LA COMUNIDAD</t>
  </si>
  <si>
    <t xml:space="preserve"> PROTECCIÓN DEL MEDIO AMBIENTE</t>
  </si>
  <si>
    <t>Total General Programa II: Servicios Comunales</t>
  </si>
  <si>
    <t>PROGRAMA III: INVERSIONES</t>
  </si>
  <si>
    <t xml:space="preserve"> Vías de comunicación terrestre</t>
  </si>
  <si>
    <t xml:space="preserve"> Instalaciones</t>
  </si>
  <si>
    <t xml:space="preserve"> Dirección técnica y estudios</t>
  </si>
  <si>
    <t xml:space="preserve"> Otras construcciones, adiciones y mejoras</t>
  </si>
  <si>
    <t>Otros Fondos e Inversiones (Programa 3)</t>
  </si>
  <si>
    <t>Total General Programa III: Inversiones</t>
  </si>
  <si>
    <t>1.0.0.0.00.00.0.0.000</t>
  </si>
  <si>
    <t>INGRESOS CORRIENTES</t>
  </si>
  <si>
    <t>1.1.0.0.00.00.0.0.000</t>
  </si>
  <si>
    <t>INGRESOS TRIBUTARIOS</t>
  </si>
  <si>
    <t>1.1.2.0.00.00.0.0.000</t>
  </si>
  <si>
    <t>IMPUESTOS SOBRE LA PROPIEDAD</t>
  </si>
  <si>
    <t>1.1.2.1.00.00.0.0.000</t>
  </si>
  <si>
    <t>Impuesto sobre la propiedad de bienes inmuebles</t>
  </si>
  <si>
    <t>1.1.2.4.00.00.0.0.000</t>
  </si>
  <si>
    <t>Impuesto sobre los traspasos de bienes inmuebles</t>
  </si>
  <si>
    <t>1.1.3.0.00.00.0.0.000</t>
  </si>
  <si>
    <t>IMPUESTOS SOBRE BIENES Y SERVICIOS</t>
  </si>
  <si>
    <t>1.1.3.2.00.00.0.0.000</t>
  </si>
  <si>
    <t>IMPUESTOS ESPECIFICOS SOBRE LA PRODUCCIÓN Y CONSUMO DE BIENES Y SERVICIOS</t>
  </si>
  <si>
    <t>1.1.3.2.01.00.0.0.000</t>
  </si>
  <si>
    <t>IMPUESTOS ESPECIFICOS SOBRE LA PRODUCCION Y CONSUMO DE BIENES</t>
  </si>
  <si>
    <t>1.1.3.2.01.05.0.0.000</t>
  </si>
  <si>
    <t>Impuestos específicos sobre la construcción</t>
  </si>
  <si>
    <t>1.1.3.2.02.00.0.0.000</t>
  </si>
  <si>
    <t>IMPUESTOS ESPECIFICOS SOBRE LA PRODUCCION Y CONSUMO DE SERVICIOS</t>
  </si>
  <si>
    <t>1.1.3.2.02.03.0.0.000</t>
  </si>
  <si>
    <t>Impuestos específicos a los servicios de diversión y esparcimiento</t>
  </si>
  <si>
    <t>1.1.3.3.00.00.0.0.000</t>
  </si>
  <si>
    <t>OTROS IMPUESTOS A LOS BIENES Y SERVICIOS</t>
  </si>
  <si>
    <t>1.1.3.3.01.00.0.0.000</t>
  </si>
  <si>
    <t>Licencias profesionales,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</si>
  <si>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</si>
  <si>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</si>
  <si>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</si>
  <si>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</si>
  <si>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</si>
  <si>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</si>
  <si>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</si>
  <si>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</si>
  <si>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1.3.1.2.00.00.0.0.000</t>
  </si>
  <si>
    <t>VENTA DE SERVICIOS</t>
  </si>
  <si>
    <t>1.3.1.2.04.00.0.0.000</t>
  </si>
  <si>
    <t>1.3.1.2.04.01.0.0.000</t>
  </si>
  <si>
    <t>Alquiler de edificios e instalaciones</t>
  </si>
  <si>
    <t>1.3.1.2.05.00.0.0.000</t>
  </si>
  <si>
    <t>SERVICIOS COMUNITARIOS</t>
  </si>
  <si>
    <t>1.3.1.2.05.03.0.0.000</t>
  </si>
  <si>
    <t>Servicios de cementerio</t>
  </si>
  <si>
    <t>1.3.1.2.05.04.0.0.000</t>
  </si>
  <si>
    <t>Servicios de saneamiento ambiental</t>
  </si>
  <si>
    <t>1.3.1.2.09.00.0.0.000</t>
  </si>
  <si>
    <t>OTROS SERVICIOS</t>
  </si>
  <si>
    <t>1.3.1.2.09.04.0.0.000</t>
  </si>
  <si>
    <t>Servicios culturales y recreativos</t>
  </si>
  <si>
    <t>1.3.1.2.09.09.0.0.000</t>
  </si>
  <si>
    <t>Venta de otros servicios</t>
  </si>
  <si>
    <t>1.3.1.3.00.00.0.0.000</t>
  </si>
  <si>
    <t>DERECHOS ADMINISTRATIV0S</t>
  </si>
  <si>
    <t>1.3.1.3.01.00.0.0.000</t>
  </si>
  <si>
    <t>DERECHOS ADMINISTRATIVOS A LOS SERVICIOS DE TRANSPORTE</t>
  </si>
  <si>
    <t>1.3.1.3.01.01.0.0.000</t>
  </si>
  <si>
    <t>Derechos administrativos a los servicios de transporte por carretera</t>
  </si>
  <si>
    <t>1.3.2.0.00.00.0.0.000</t>
  </si>
  <si>
    <t>INGRESOS DE LA PROPIEDAD</t>
  </si>
  <si>
    <t>1.3.2.3.00.00.0.0.000</t>
  </si>
  <si>
    <t>RENTA DE ACTIVOS FINANCIEROS</t>
  </si>
  <si>
    <t>1.3.2.3.01.00.0.0.000</t>
  </si>
  <si>
    <t>INTERESES SOBRE TÍTULOS VALORES</t>
  </si>
  <si>
    <t>1.3.2.3.01.06.0.0.000</t>
  </si>
  <si>
    <t>Intereses sobre títulos valores de Instituciones Públicas Financieras</t>
  </si>
  <si>
    <t>1.3.3.0.00.00.0.0.000</t>
  </si>
  <si>
    <t>MULTAS, SANCIONES, REMATES Y CONFISCACIONES</t>
  </si>
  <si>
    <t>1.3.3.1.00.00.0.0.000</t>
  </si>
  <si>
    <t>MULTAS Y SANCIONES</t>
  </si>
  <si>
    <t>1.3.3.1.01.00.0.0.000</t>
  </si>
  <si>
    <t>Multas de tránsito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</si>
  <si>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</si>
  <si>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</si>
  <si>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</si>
  <si>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</si>
  <si>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</si>
  <si>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</si>
  <si>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1.3.9.0.00.00.0.0.000</t>
  </si>
  <si>
    <t>OTROS INGRESOS NO TRIBUTARIOS</t>
  </si>
  <si>
    <t>1.3.9.1.00.00.0.0.000</t>
  </si>
  <si>
    <t>Reintegros en efectivo</t>
  </si>
  <si>
    <t>1.4.0.0.00.00.0.0.000</t>
  </si>
  <si>
    <t>1.4.1.0.00.00.0.0.000</t>
  </si>
  <si>
    <t>TRANSFERENCIAS CORRIENTES DEL SECTOR PUBLICO</t>
  </si>
  <si>
    <t>1.4.1.3.00.00.0.0.000</t>
  </si>
  <si>
    <t>Transferencias corrientes de Instituciones Descentralizadas no Empresariales</t>
  </si>
  <si>
    <t>1.4.2.0.00.00.0.0.000</t>
  </si>
  <si>
    <t>TRANSFERENCIAS CORRIENTES DEL SECTOR PRIVADO</t>
  </si>
  <si>
    <t>2.0.0.0.00.00.0.0.000</t>
  </si>
  <si>
    <t>INGRESOS DE CAPITAL</t>
  </si>
  <si>
    <t>2.4.0.0.00.00.0.0.000</t>
  </si>
  <si>
    <t>2.4.1.0.00.00.0.0.000</t>
  </si>
  <si>
    <t>TRANSFERENCIAS DE CAPITAL DEL SECTOR PUBLICO</t>
  </si>
  <si>
    <t>2.4.1.1.00.00.0.0.000</t>
  </si>
  <si>
    <t>Transferencias de capital del Gobierno Central</t>
  </si>
  <si>
    <t>2.4.1.3.00.00.0.0.000</t>
  </si>
  <si>
    <t>Transferencias de capital de Instituciones Descentralizadas no Empresariales</t>
  </si>
  <si>
    <t>3.0.0.0.00.00.0.0.000</t>
  </si>
  <si>
    <t>FINANCIAMIENTO</t>
  </si>
  <si>
    <t>3.1.0.0.00.00.0.0.000</t>
  </si>
  <si>
    <t>FINANCIAMIENTO INTERNO</t>
  </si>
  <si>
    <t>3.1.1.0.00.00.0.0.000</t>
  </si>
  <si>
    <t>PRÉSTAMOS DIRECTOS</t>
  </si>
  <si>
    <t>3.1.1.6.00.00.0.0.000</t>
  </si>
  <si>
    <t>Préstamos directos de Instituciones Públicas Financieras</t>
  </si>
  <si>
    <t>INGRESOS</t>
  </si>
  <si>
    <t>Total de Ingresos</t>
  </si>
  <si>
    <t>Junta de Educación Escuela Joaquín Lizano Gutierrez</t>
  </si>
  <si>
    <t>Junta de Educación Escuela Nuevo Horizonte San Francisco</t>
  </si>
  <si>
    <t>Junta Administrativa Liceo Diurno Guararí</t>
  </si>
  <si>
    <t>Asociación de Desarrollo Integral de Guararí</t>
  </si>
  <si>
    <t>Asociación de Desarrollo Específica para la Administración de areas comunales de jardines del oeste</t>
  </si>
  <si>
    <t>Asociación de Desarrollo Integral de Cubujuqui</t>
  </si>
  <si>
    <t>Asociación de Desarrollo Integral de Vara Blanca</t>
  </si>
  <si>
    <t>Asociación de Desarrollo Integral Ciudadela Bernardo Benavides</t>
  </si>
  <si>
    <t>Asociación de Desarrollo Integral de Jardines Universitarios N°1 de Heredia</t>
  </si>
  <si>
    <t>Asociación de Desarrollo de Mercedes Norte y Barrio España</t>
  </si>
  <si>
    <t>Asociación de Desarrollo Específica para la administración de areas comunales en la urbanización Aries</t>
  </si>
  <si>
    <t>Asociación de Desarrollo Integral de San Rafael Vara Blanca</t>
  </si>
  <si>
    <t>Asociación de Desarrollo Específica pro obras comunales de Lagunilla de Barreal</t>
  </si>
  <si>
    <t>Asociación de Desarrollo Específica pro mejoras de Nisperos 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</si>
</sst>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"/>
    <numFmt numFmtId="166" formatCode="_-* #,##0.00_-;\-* #,##0.00_-;_-* &quot;-&quot;_-;_-@_-"/>
    <numFmt numFmtId="167" formatCode="&quot;₡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404040"/>
      <name val="&amp;quot"/>
    </font>
    <font>
      <sz val="9"/>
      <color rgb="FF404040"/>
      <name val="&amp;quot"/>
    </font>
    <font>
      <b/>
      <sz val="12"/>
      <color theme="1"/>
      <name val="Calibri"/>
      <family val="2"/>
      <scheme val="minor"/>
    </font>
    <font>
      <b/>
      <sz val="10"/>
      <color rgb="FF404040"/>
      <name val="Segoe UI"/>
      <family val="2"/>
    </font>
    <font>
      <b/>
      <sz val="10"/>
      <color rgb="FF404040"/>
      <name val="&amp;quo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165" fontId="2" fillId="4" borderId="2" xfId="1" applyNumberFormat="1" applyFont="1" applyFill="1" applyBorder="1" applyAlignment="1">
      <alignment horizontal="center" vertical="center" wrapText="1"/>
    </xf>
    <xf numFmtId="164" fontId="0" fillId="3" borderId="0" xfId="1" applyFont="1" applyFill="1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166" fontId="0" fillId="3" borderId="0" xfId="1" applyNumberFormat="1" applyFont="1" applyFill="1" applyAlignment="1">
      <alignment horizontal="center"/>
    </xf>
    <xf numFmtId="167" fontId="4" fillId="3" borderId="0" xfId="2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6" fillId="4" borderId="2" xfId="1" applyNumberFormat="1" applyFont="1" applyFill="1" applyBorder="1" applyAlignment="1">
      <alignment horizontal="center" vertical="center" wrapText="1"/>
    </xf>
    <xf numFmtId="165" fontId="0" fillId="3" borderId="0" xfId="0" applyNumberFormat="1" applyFill="1" applyAlignment="1">
      <alignment horizontal="center"/>
    </xf>
    <xf numFmtId="167" fontId="4" fillId="3" borderId="0" xfId="2" applyNumberFormat="1" applyFont="1" applyFill="1" applyBorder="1" applyAlignment="1">
      <alignment horizontal="center" vertical="center"/>
    </xf>
    <xf numFmtId="165" fontId="2" fillId="3" borderId="2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7" fontId="4" fillId="3" borderId="0" xfId="2" applyNumberFormat="1" applyFont="1" applyFill="1" applyAlignment="1">
      <alignment horizontal="center" vertical="center"/>
    </xf>
    <xf numFmtId="167" fontId="4" fillId="3" borderId="0" xfId="2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4" xfId="1" applyFont="1" applyFill="1" applyBorder="1" applyAlignment="1">
      <alignment horizontal="center" vertical="center" wrapText="1"/>
    </xf>
    <xf numFmtId="164" fontId="6" fillId="4" borderId="5" xfId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76200</xdr:rowOff>
    </xdr:from>
    <xdr:to>
      <xdr:col>1</xdr:col>
      <xdr:colOff>2343150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76200"/>
          <a:ext cx="17240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38100</xdr:rowOff>
    </xdr:from>
    <xdr:to>
      <xdr:col>1</xdr:col>
      <xdr:colOff>1933575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228600"/>
          <a:ext cx="17240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19050</xdr:rowOff>
    </xdr:from>
    <xdr:to>
      <xdr:col>1</xdr:col>
      <xdr:colOff>2828925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" y="209550"/>
          <a:ext cx="20574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19051</xdr:rowOff>
    </xdr:from>
    <xdr:to>
      <xdr:col>1</xdr:col>
      <xdr:colOff>2924175</xdr:colOff>
      <xdr:row>6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" y="209551"/>
          <a:ext cx="21526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63"/>
  <sheetViews>
    <sheetView tabSelected="1" workbookViewId="0">
      <selection activeCell="E14" sqref="E14"/>
    </sheetView>
  </sheetViews>
  <sheetFormatPr baseColWidth="10" defaultRowHeight="15"/>
  <cols>
    <col min="1" max="1" width="11.42578125" style="1"/>
    <col min="2" max="2" width="40" style="12" customWidth="1"/>
    <col min="3" max="3" width="57" style="12" customWidth="1"/>
    <col min="4" max="4" width="40" style="13" customWidth="1"/>
    <col min="5" max="5" width="40" style="1" customWidth="1"/>
    <col min="6" max="16384" width="11.42578125" style="1"/>
  </cols>
  <sheetData>
    <row r="2" spans="2:4" ht="15.75">
      <c r="B2" s="26" t="s">
        <v>0</v>
      </c>
      <c r="C2" s="26"/>
      <c r="D2" s="26"/>
    </row>
    <row r="3" spans="2:4" ht="15.75">
      <c r="B3" s="26" t="s">
        <v>406</v>
      </c>
      <c r="C3" s="26"/>
      <c r="D3" s="26"/>
    </row>
    <row r="4" spans="2:4" ht="15.75">
      <c r="B4" s="26" t="s">
        <v>277</v>
      </c>
      <c r="C4" s="26"/>
      <c r="D4" s="26"/>
    </row>
    <row r="5" spans="2:4" ht="15.75">
      <c r="B5" s="27" t="s">
        <v>278</v>
      </c>
      <c r="C5" s="27"/>
      <c r="D5" s="27"/>
    </row>
    <row r="6" spans="2:4" ht="15.75">
      <c r="B6" s="22"/>
      <c r="C6" s="22"/>
      <c r="D6" s="22"/>
    </row>
    <row r="7" spans="2:4" ht="16.5" thickBot="1">
      <c r="B7" s="22"/>
      <c r="C7" s="22"/>
      <c r="D7" s="22"/>
    </row>
    <row r="8" spans="2:4" ht="27" customHeight="1" thickBot="1">
      <c r="B8" s="24" t="s">
        <v>279</v>
      </c>
      <c r="C8" s="25"/>
      <c r="D8" s="15" t="s">
        <v>280</v>
      </c>
    </row>
    <row r="9" spans="2:4" ht="38.1" customHeight="1" thickBot="1">
      <c r="B9" s="2" t="s">
        <v>301</v>
      </c>
      <c r="C9" s="2" t="s">
        <v>302</v>
      </c>
      <c r="D9" s="3">
        <v>3379309894.5</v>
      </c>
    </row>
    <row r="10" spans="2:4" ht="38.1" customHeight="1" thickBot="1">
      <c r="B10" s="6" t="s">
        <v>303</v>
      </c>
      <c r="C10" s="6" t="s">
        <v>304</v>
      </c>
      <c r="D10" s="7">
        <v>2658111619.21</v>
      </c>
    </row>
    <row r="11" spans="2:4" ht="38.1" customHeight="1" thickBot="1">
      <c r="B11" s="6" t="s">
        <v>305</v>
      </c>
      <c r="C11" s="6" t="s">
        <v>306</v>
      </c>
      <c r="D11" s="23">
        <v>1152272027.23</v>
      </c>
    </row>
    <row r="12" spans="2:4" ht="38.1" customHeight="1" thickBot="1">
      <c r="B12" s="9" t="s">
        <v>307</v>
      </c>
      <c r="C12" s="9" t="s">
        <v>308</v>
      </c>
      <c r="D12" s="10">
        <v>1045009030.97</v>
      </c>
    </row>
    <row r="13" spans="2:4" ht="38.1" customHeight="1" thickBot="1">
      <c r="B13" s="9" t="s">
        <v>309</v>
      </c>
      <c r="C13" s="9" t="s">
        <v>310</v>
      </c>
      <c r="D13" s="10">
        <v>107263041.26000001</v>
      </c>
    </row>
    <row r="14" spans="2:4" ht="38.1" customHeight="1" thickBot="1">
      <c r="B14" s="6" t="s">
        <v>311</v>
      </c>
      <c r="C14" s="6" t="s">
        <v>312</v>
      </c>
      <c r="D14" s="23">
        <v>1482750210.5599999</v>
      </c>
    </row>
    <row r="15" spans="2:4" ht="38.1" customHeight="1" thickBot="1">
      <c r="B15" s="9" t="s">
        <v>313</v>
      </c>
      <c r="C15" s="9" t="s">
        <v>314</v>
      </c>
      <c r="D15" s="10">
        <v>123796706.44</v>
      </c>
    </row>
    <row r="16" spans="2:4" ht="38.1" customHeight="1" thickBot="1">
      <c r="B16" s="9" t="s">
        <v>315</v>
      </c>
      <c r="C16" s="9" t="s">
        <v>316</v>
      </c>
      <c r="D16" s="10">
        <v>112477942.54000001</v>
      </c>
    </row>
    <row r="17" spans="2:4" ht="38.1" customHeight="1" thickBot="1">
      <c r="B17" s="9" t="s">
        <v>317</v>
      </c>
      <c r="C17" s="9" t="s">
        <v>318</v>
      </c>
      <c r="D17" s="10">
        <v>112477942.54000001</v>
      </c>
    </row>
    <row r="18" spans="2:4" ht="38.1" customHeight="1" thickBot="1">
      <c r="B18" s="9" t="s">
        <v>319</v>
      </c>
      <c r="C18" s="9" t="s">
        <v>320</v>
      </c>
      <c r="D18" s="10">
        <v>11318763.9</v>
      </c>
    </row>
    <row r="19" spans="2:4" ht="38.1" customHeight="1" thickBot="1">
      <c r="B19" s="9" t="s">
        <v>321</v>
      </c>
      <c r="C19" s="9" t="s">
        <v>322</v>
      </c>
      <c r="D19" s="10">
        <v>11318763.9</v>
      </c>
    </row>
    <row r="20" spans="2:4" ht="38.1" customHeight="1" thickBot="1">
      <c r="B20" s="9" t="s">
        <v>323</v>
      </c>
      <c r="C20" s="9" t="s">
        <v>324</v>
      </c>
      <c r="D20" s="10">
        <v>1358953504.1199999</v>
      </c>
    </row>
    <row r="21" spans="2:4" ht="38.1" customHeight="1" thickBot="1">
      <c r="B21" s="9" t="s">
        <v>325</v>
      </c>
      <c r="C21" s="9" t="s">
        <v>326</v>
      </c>
      <c r="D21" s="10">
        <v>1358953594.1199999</v>
      </c>
    </row>
    <row r="22" spans="2:4" ht="38.1" customHeight="1" thickBot="1">
      <c r="B22" s="6" t="s">
        <v>327</v>
      </c>
      <c r="C22" s="6" t="s">
        <v>328</v>
      </c>
      <c r="D22" s="23">
        <v>23089336.420000002</v>
      </c>
    </row>
    <row r="23" spans="2:4" ht="38.1" customHeight="1" thickBot="1">
      <c r="B23" s="9" t="s">
        <v>329</v>
      </c>
      <c r="C23" s="9" t="s">
        <v>330</v>
      </c>
      <c r="D23" s="10">
        <v>23089336.420000002</v>
      </c>
    </row>
    <row r="24" spans="2:4" ht="38.1" customHeight="1" thickBot="1">
      <c r="B24" s="6" t="s">
        <v>331</v>
      </c>
      <c r="C24" s="6" t="s">
        <v>332</v>
      </c>
      <c r="D24" s="7">
        <v>710663003.21000004</v>
      </c>
    </row>
    <row r="25" spans="2:4" ht="38.1" customHeight="1" thickBot="1">
      <c r="B25" s="6" t="s">
        <v>333</v>
      </c>
      <c r="C25" s="6" t="s">
        <v>334</v>
      </c>
      <c r="D25" s="23">
        <v>574309359.50999999</v>
      </c>
    </row>
    <row r="26" spans="2:4" ht="38.1" customHeight="1" thickBot="1">
      <c r="B26" s="9" t="s">
        <v>335</v>
      </c>
      <c r="C26" s="9" t="s">
        <v>336</v>
      </c>
      <c r="D26" s="10">
        <v>532215497.00999999</v>
      </c>
    </row>
    <row r="27" spans="2:4" ht="38.1" customHeight="1" thickBot="1">
      <c r="B27" s="9" t="s">
        <v>337</v>
      </c>
      <c r="C27" s="9" t="s">
        <v>63</v>
      </c>
      <c r="D27" s="10">
        <v>109665657.31999999</v>
      </c>
    </row>
    <row r="28" spans="2:4" ht="38.1" customHeight="1" thickBot="1">
      <c r="B28" s="9" t="s">
        <v>338</v>
      </c>
      <c r="C28" s="9" t="s">
        <v>339</v>
      </c>
      <c r="D28" s="10">
        <v>109665657.31999999</v>
      </c>
    </row>
    <row r="29" spans="2:4" ht="38.1" customHeight="1" thickBot="1">
      <c r="B29" s="6" t="s">
        <v>340</v>
      </c>
      <c r="C29" s="6" t="s">
        <v>341</v>
      </c>
      <c r="D29" s="23">
        <v>413649842.77999997</v>
      </c>
    </row>
    <row r="30" spans="2:4" ht="38.1" customHeight="1" thickBot="1">
      <c r="B30" s="9" t="s">
        <v>342</v>
      </c>
      <c r="C30" s="9" t="s">
        <v>343</v>
      </c>
      <c r="D30" s="10">
        <v>14118552.23</v>
      </c>
    </row>
    <row r="31" spans="2:4" ht="38.1" customHeight="1" thickBot="1">
      <c r="B31" s="9" t="s">
        <v>344</v>
      </c>
      <c r="C31" s="9" t="s">
        <v>345</v>
      </c>
      <c r="D31" s="10">
        <v>399531180.55000001</v>
      </c>
    </row>
    <row r="32" spans="2:4" ht="38.1" customHeight="1" thickBot="1">
      <c r="B32" s="6" t="s">
        <v>346</v>
      </c>
      <c r="C32" s="6" t="s">
        <v>347</v>
      </c>
      <c r="D32" s="23">
        <v>8899996.9100000001</v>
      </c>
    </row>
    <row r="33" spans="2:4" ht="38.1" customHeight="1" thickBot="1">
      <c r="B33" s="9" t="s">
        <v>348</v>
      </c>
      <c r="C33" s="9" t="s">
        <v>349</v>
      </c>
      <c r="D33" s="10">
        <v>14573000</v>
      </c>
    </row>
    <row r="34" spans="2:4" ht="38.1" customHeight="1" thickBot="1">
      <c r="B34" s="9" t="s">
        <v>350</v>
      </c>
      <c r="C34" s="9" t="s">
        <v>351</v>
      </c>
      <c r="D34" s="10">
        <v>-5673003.9000000004</v>
      </c>
    </row>
    <row r="35" spans="2:4" ht="38.1" customHeight="1" thickBot="1">
      <c r="B35" s="6" t="s">
        <v>352</v>
      </c>
      <c r="C35" s="6" t="s">
        <v>353</v>
      </c>
      <c r="D35" s="23">
        <v>42093862.5</v>
      </c>
    </row>
    <row r="36" spans="2:4" ht="38.1" customHeight="1" thickBot="1">
      <c r="B36" s="9" t="s">
        <v>354</v>
      </c>
      <c r="C36" s="9" t="s">
        <v>355</v>
      </c>
      <c r="D36" s="10">
        <v>42093862.5</v>
      </c>
    </row>
    <row r="37" spans="2:4" ht="38.1" customHeight="1" thickBot="1">
      <c r="B37" s="9" t="s">
        <v>356</v>
      </c>
      <c r="C37" s="9" t="s">
        <v>357</v>
      </c>
      <c r="D37" s="10">
        <v>42093862.5</v>
      </c>
    </row>
    <row r="38" spans="2:4" ht="38.1" customHeight="1" thickBot="1">
      <c r="B38" s="6" t="s">
        <v>358</v>
      </c>
      <c r="C38" s="6" t="s">
        <v>359</v>
      </c>
      <c r="D38" s="23">
        <v>50656908.770000003</v>
      </c>
    </row>
    <row r="39" spans="2:4" ht="38.1" customHeight="1" thickBot="1">
      <c r="B39" s="9" t="s">
        <v>360</v>
      </c>
      <c r="C39" s="9" t="s">
        <v>361</v>
      </c>
      <c r="D39" s="10">
        <v>50656908.770000003</v>
      </c>
    </row>
    <row r="40" spans="2:4" ht="38.1" customHeight="1" thickBot="1">
      <c r="B40" s="9" t="s">
        <v>362</v>
      </c>
      <c r="C40" s="9" t="s">
        <v>363</v>
      </c>
      <c r="D40" s="10">
        <v>50656908.770000003</v>
      </c>
    </row>
    <row r="41" spans="2:4" ht="38.1" customHeight="1" thickBot="1">
      <c r="B41" s="9" t="s">
        <v>364</v>
      </c>
      <c r="C41" s="9" t="s">
        <v>365</v>
      </c>
      <c r="D41" s="10">
        <v>50656908.770000003</v>
      </c>
    </row>
    <row r="42" spans="2:4" ht="38.1" customHeight="1" thickBot="1">
      <c r="B42" s="6" t="s">
        <v>366</v>
      </c>
      <c r="C42" s="6" t="s">
        <v>367</v>
      </c>
      <c r="D42" s="23">
        <v>50825520.799999997</v>
      </c>
    </row>
    <row r="43" spans="2:4" ht="38.1" customHeight="1" thickBot="1">
      <c r="B43" s="9" t="s">
        <v>368</v>
      </c>
      <c r="C43" s="9" t="s">
        <v>369</v>
      </c>
      <c r="D43" s="10">
        <v>50825520.799999997</v>
      </c>
    </row>
    <row r="44" spans="2:4" ht="38.1" customHeight="1" thickBot="1">
      <c r="B44" s="9" t="s">
        <v>370</v>
      </c>
      <c r="C44" s="9" t="s">
        <v>371</v>
      </c>
      <c r="D44" s="10">
        <v>9185445.75</v>
      </c>
    </row>
    <row r="45" spans="2:4" ht="38.1" customHeight="1" thickBot="1">
      <c r="B45" s="9" t="s">
        <v>372</v>
      </c>
      <c r="C45" s="9" t="s">
        <v>373</v>
      </c>
      <c r="D45" s="10">
        <v>41640075.049999997</v>
      </c>
    </row>
    <row r="46" spans="2:4" ht="38.1" customHeight="1" thickBot="1">
      <c r="B46" s="6" t="s">
        <v>374</v>
      </c>
      <c r="C46" s="6" t="s">
        <v>375</v>
      </c>
      <c r="D46" s="23">
        <v>34647933.530000001</v>
      </c>
    </row>
    <row r="47" spans="2:4" ht="38.1" customHeight="1" thickBot="1">
      <c r="B47" s="9" t="s">
        <v>376</v>
      </c>
      <c r="C47" s="9" t="s">
        <v>377</v>
      </c>
      <c r="D47" s="10">
        <v>34647933.530000001</v>
      </c>
    </row>
    <row r="48" spans="2:4" ht="38.1" customHeight="1" thickBot="1">
      <c r="B48" s="6" t="s">
        <v>378</v>
      </c>
      <c r="C48" s="6" t="s">
        <v>379</v>
      </c>
      <c r="D48" s="23">
        <v>223280.6</v>
      </c>
    </row>
    <row r="49" spans="2:4" ht="38.1" customHeight="1" thickBot="1">
      <c r="B49" s="9" t="s">
        <v>380</v>
      </c>
      <c r="C49" s="9" t="s">
        <v>381</v>
      </c>
      <c r="D49" s="10">
        <v>223280.6</v>
      </c>
    </row>
    <row r="50" spans="2:4" ht="38.1" customHeight="1" thickBot="1">
      <c r="B50" s="6" t="s">
        <v>382</v>
      </c>
      <c r="C50" s="6" t="s">
        <v>93</v>
      </c>
      <c r="D50" s="7">
        <v>10535</v>
      </c>
    </row>
    <row r="51" spans="2:4" ht="38.1" customHeight="1" thickBot="1">
      <c r="B51" s="9" t="s">
        <v>383</v>
      </c>
      <c r="C51" s="9" t="s">
        <v>384</v>
      </c>
      <c r="D51" s="10">
        <v>9683333.5800000001</v>
      </c>
    </row>
    <row r="52" spans="2:4" ht="38.1" customHeight="1" thickBot="1">
      <c r="B52" s="9" t="s">
        <v>385</v>
      </c>
      <c r="C52" s="9" t="s">
        <v>386</v>
      </c>
      <c r="D52" s="10">
        <v>9683333.5800000001</v>
      </c>
    </row>
    <row r="53" spans="2:4" ht="38.1" customHeight="1" thickBot="1">
      <c r="B53" s="9" t="s">
        <v>387</v>
      </c>
      <c r="C53" s="9" t="s">
        <v>388</v>
      </c>
      <c r="D53" s="10">
        <v>851938.5</v>
      </c>
    </row>
    <row r="54" spans="2:4" ht="38.1" customHeight="1" thickBot="1">
      <c r="B54" s="2" t="s">
        <v>389</v>
      </c>
      <c r="C54" s="2" t="s">
        <v>390</v>
      </c>
      <c r="D54" s="3">
        <v>203185605.24000001</v>
      </c>
    </row>
    <row r="55" spans="2:4" ht="38.1" customHeight="1" thickBot="1">
      <c r="B55" s="6" t="s">
        <v>391</v>
      </c>
      <c r="C55" s="6" t="s">
        <v>121</v>
      </c>
      <c r="D55" s="23">
        <v>203185605.24000001</v>
      </c>
    </row>
    <row r="56" spans="2:4" ht="38.1" customHeight="1" thickBot="1">
      <c r="B56" s="9" t="s">
        <v>392</v>
      </c>
      <c r="C56" s="9" t="s">
        <v>393</v>
      </c>
      <c r="D56" s="10">
        <v>203185605.24000001</v>
      </c>
    </row>
    <row r="57" spans="2:4" ht="38.1" customHeight="1" thickBot="1">
      <c r="B57" s="9" t="s">
        <v>394</v>
      </c>
      <c r="C57" s="9" t="s">
        <v>395</v>
      </c>
      <c r="D57" s="10">
        <v>195291040</v>
      </c>
    </row>
    <row r="58" spans="2:4" ht="38.1" customHeight="1" thickBot="1">
      <c r="B58" s="9" t="s">
        <v>396</v>
      </c>
      <c r="C58" s="9" t="s">
        <v>397</v>
      </c>
      <c r="D58" s="10">
        <v>7894565.2400000002</v>
      </c>
    </row>
    <row r="59" spans="2:4" ht="38.1" customHeight="1" thickBot="1">
      <c r="B59" s="2" t="s">
        <v>398</v>
      </c>
      <c r="C59" s="2" t="s">
        <v>399</v>
      </c>
      <c r="D59" s="3">
        <v>28988247.760000002</v>
      </c>
    </row>
    <row r="60" spans="2:4" ht="38.1" customHeight="1" thickBot="1">
      <c r="B60" s="6" t="s">
        <v>400</v>
      </c>
      <c r="C60" s="6" t="s">
        <v>401</v>
      </c>
      <c r="D60" s="23">
        <v>28988247.760000002</v>
      </c>
    </row>
    <row r="61" spans="2:4" ht="38.1" customHeight="1" thickBot="1">
      <c r="B61" s="9" t="s">
        <v>402</v>
      </c>
      <c r="C61" s="9" t="s">
        <v>403</v>
      </c>
      <c r="D61" s="10">
        <v>28988247.760000002</v>
      </c>
    </row>
    <row r="62" spans="2:4" ht="38.1" customHeight="1" thickBot="1">
      <c r="B62" s="10" t="s">
        <v>404</v>
      </c>
      <c r="C62" s="10" t="s">
        <v>405</v>
      </c>
      <c r="D62" s="10">
        <v>28988247.760000002</v>
      </c>
    </row>
    <row r="63" spans="2:4" ht="27.75" customHeight="1" thickBot="1">
      <c r="B63" s="2"/>
      <c r="C63" s="2" t="s">
        <v>407</v>
      </c>
      <c r="D63" s="3">
        <f>D59+D54+D9</f>
        <v>3611483747.5</v>
      </c>
    </row>
  </sheetData>
  <mergeCells count="5">
    <mergeCell ref="B8:C8"/>
    <mergeCell ref="B2:D2"/>
    <mergeCell ref="B3:D3"/>
    <mergeCell ref="B4:D4"/>
    <mergeCell ref="B5:D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27"/>
  <sheetViews>
    <sheetView workbookViewId="0">
      <selection activeCell="H127" sqref="H127"/>
    </sheetView>
  </sheetViews>
  <sheetFormatPr baseColWidth="10" defaultRowHeight="15" outlineLevelRow="2"/>
  <cols>
    <col min="1" max="1" width="11.42578125" style="1"/>
    <col min="2" max="2" width="39.5703125" style="1" customWidth="1"/>
    <col min="3" max="3" width="11.42578125" style="1"/>
    <col min="4" max="4" width="50.5703125" style="1" customWidth="1"/>
    <col min="5" max="5" width="22.85546875" style="4" customWidth="1"/>
    <col min="6" max="16384" width="11.42578125" style="1"/>
  </cols>
  <sheetData>
    <row r="2" spans="2:5">
      <c r="D2" s="12"/>
      <c r="E2" s="13"/>
    </row>
    <row r="3" spans="2:5" ht="22.5" customHeight="1">
      <c r="B3" s="26" t="s">
        <v>0</v>
      </c>
      <c r="C3" s="26"/>
      <c r="D3" s="26"/>
      <c r="E3" s="26"/>
    </row>
    <row r="4" spans="2:5" ht="22.5" customHeight="1">
      <c r="B4" s="26" t="s">
        <v>276</v>
      </c>
      <c r="C4" s="26"/>
      <c r="D4" s="26"/>
      <c r="E4" s="26"/>
    </row>
    <row r="5" spans="2:5" ht="24.75" customHeight="1">
      <c r="B5" s="26" t="s">
        <v>277</v>
      </c>
      <c r="C5" s="26"/>
      <c r="D5" s="26"/>
      <c r="E5" s="26"/>
    </row>
    <row r="6" spans="2:5" ht="24.75" customHeight="1">
      <c r="B6" s="27" t="s">
        <v>278</v>
      </c>
      <c r="C6" s="27"/>
      <c r="D6" s="27"/>
      <c r="E6" s="27"/>
    </row>
    <row r="7" spans="2:5" ht="24.75" customHeight="1" thickBot="1">
      <c r="B7" s="14"/>
      <c r="C7" s="14"/>
      <c r="D7" s="14"/>
      <c r="E7" s="14"/>
    </row>
    <row r="8" spans="2:5" ht="27" customHeight="1" thickBot="1">
      <c r="B8" s="24" t="s">
        <v>279</v>
      </c>
      <c r="C8" s="25"/>
      <c r="D8" s="28"/>
      <c r="E8" s="15" t="s">
        <v>280</v>
      </c>
    </row>
    <row r="9" spans="2:5" ht="38.1" hidden="1" customHeight="1" outlineLevel="2" thickBot="1">
      <c r="B9" s="2" t="s">
        <v>1</v>
      </c>
      <c r="C9" s="2" t="s">
        <v>158</v>
      </c>
      <c r="D9" s="2" t="s">
        <v>159</v>
      </c>
      <c r="E9" s="3">
        <v>463626194.61000001</v>
      </c>
    </row>
    <row r="10" spans="2:5" ht="38.1" hidden="1" customHeight="1" outlineLevel="2" thickBot="1">
      <c r="B10" s="5" t="s">
        <v>1</v>
      </c>
      <c r="C10" s="5" t="s">
        <v>160</v>
      </c>
      <c r="D10" s="6" t="s">
        <v>161</v>
      </c>
      <c r="E10" s="7">
        <v>216901128</v>
      </c>
    </row>
    <row r="11" spans="2:5" ht="38.1" hidden="1" customHeight="1" outlineLevel="2" thickBot="1">
      <c r="B11" s="8" t="s">
        <v>1</v>
      </c>
      <c r="C11" s="8" t="s">
        <v>215</v>
      </c>
      <c r="D11" s="9" t="s">
        <v>216</v>
      </c>
      <c r="E11" s="10">
        <v>212604598</v>
      </c>
    </row>
    <row r="12" spans="2:5" ht="38.1" hidden="1" customHeight="1" outlineLevel="2" thickBot="1">
      <c r="B12" s="8" t="s">
        <v>1</v>
      </c>
      <c r="C12" s="8" t="s">
        <v>217</v>
      </c>
      <c r="D12" s="9" t="s">
        <v>218</v>
      </c>
      <c r="E12" s="10">
        <v>468647</v>
      </c>
    </row>
    <row r="13" spans="2:5" ht="38.1" hidden="1" customHeight="1" outlineLevel="2" thickBot="1">
      <c r="B13" s="8" t="s">
        <v>1</v>
      </c>
      <c r="C13" s="8" t="s">
        <v>162</v>
      </c>
      <c r="D13" s="9" t="s">
        <v>163</v>
      </c>
      <c r="E13" s="10">
        <v>3827883</v>
      </c>
    </row>
    <row r="14" spans="2:5" ht="38.1" hidden="1" customHeight="1" outlineLevel="2" thickBot="1">
      <c r="B14" s="5" t="s">
        <v>1</v>
      </c>
      <c r="C14" s="5" t="s">
        <v>219</v>
      </c>
      <c r="D14" s="6" t="s">
        <v>220</v>
      </c>
      <c r="E14" s="7">
        <v>49938130</v>
      </c>
    </row>
    <row r="15" spans="2:5" ht="38.1" hidden="1" customHeight="1" outlineLevel="2" thickBot="1">
      <c r="B15" s="8" t="s">
        <v>1</v>
      </c>
      <c r="C15" s="8" t="s">
        <v>221</v>
      </c>
      <c r="D15" s="9" t="s">
        <v>222</v>
      </c>
      <c r="E15" s="10">
        <v>5596904</v>
      </c>
    </row>
    <row r="16" spans="2:5" ht="38.1" hidden="1" customHeight="1" outlineLevel="2" thickBot="1">
      <c r="B16" s="8" t="s">
        <v>1</v>
      </c>
      <c r="C16" s="8" t="s">
        <v>223</v>
      </c>
      <c r="D16" s="9" t="s">
        <v>224</v>
      </c>
      <c r="E16" s="10">
        <v>44341226</v>
      </c>
    </row>
    <row r="17" spans="2:5" ht="38.1" hidden="1" customHeight="1" outlineLevel="2" thickBot="1">
      <c r="B17" s="5" t="s">
        <v>1</v>
      </c>
      <c r="C17" s="5" t="s">
        <v>164</v>
      </c>
      <c r="D17" s="6" t="s">
        <v>165</v>
      </c>
      <c r="E17" s="7">
        <v>119103366</v>
      </c>
    </row>
    <row r="18" spans="2:5" ht="38.1" hidden="1" customHeight="1" outlineLevel="2" thickBot="1">
      <c r="B18" s="8" t="s">
        <v>1</v>
      </c>
      <c r="C18" s="8" t="s">
        <v>225</v>
      </c>
      <c r="D18" s="9" t="s">
        <v>226</v>
      </c>
      <c r="E18" s="10">
        <v>68574709</v>
      </c>
    </row>
    <row r="19" spans="2:5" ht="38.1" hidden="1" customHeight="1" outlineLevel="2" thickBot="1">
      <c r="B19" s="8" t="s">
        <v>1</v>
      </c>
      <c r="C19" s="8" t="s">
        <v>227</v>
      </c>
      <c r="D19" s="9" t="s">
        <v>228</v>
      </c>
      <c r="E19" s="10">
        <v>44881184</v>
      </c>
    </row>
    <row r="20" spans="2:5" ht="38.1" hidden="1" customHeight="1" outlineLevel="2" thickBot="1">
      <c r="B20" s="8" t="s">
        <v>1</v>
      </c>
      <c r="C20" s="8" t="s">
        <v>229</v>
      </c>
      <c r="D20" s="9" t="s">
        <v>230</v>
      </c>
      <c r="E20" s="10">
        <v>5647473</v>
      </c>
    </row>
    <row r="21" spans="2:5" ht="38.1" hidden="1" customHeight="1" outlineLevel="2" thickBot="1">
      <c r="B21" s="5" t="s">
        <v>1</v>
      </c>
      <c r="C21" s="5" t="s">
        <v>166</v>
      </c>
      <c r="D21" s="6" t="s">
        <v>167</v>
      </c>
      <c r="E21" s="7">
        <v>39273083</v>
      </c>
    </row>
    <row r="22" spans="2:5" ht="38.1" hidden="1" customHeight="1" outlineLevel="2" thickBot="1">
      <c r="B22" s="8" t="s">
        <v>1</v>
      </c>
      <c r="C22" s="8" t="s">
        <v>168</v>
      </c>
      <c r="D22" s="9" t="s">
        <v>169</v>
      </c>
      <c r="E22" s="10">
        <v>37268363</v>
      </c>
    </row>
    <row r="23" spans="2:5" ht="38.1" hidden="1" customHeight="1" outlineLevel="2" thickBot="1">
      <c r="B23" s="8" t="s">
        <v>1</v>
      </c>
      <c r="C23" s="8" t="s">
        <v>170</v>
      </c>
      <c r="D23" s="9" t="s">
        <v>171</v>
      </c>
      <c r="E23" s="10">
        <v>2004720</v>
      </c>
    </row>
    <row r="24" spans="2:5" ht="38.1" hidden="1" customHeight="1" outlineLevel="2" thickBot="1">
      <c r="B24" s="5" t="s">
        <v>1</v>
      </c>
      <c r="C24" s="5" t="s">
        <v>172</v>
      </c>
      <c r="D24" s="6" t="s">
        <v>173</v>
      </c>
      <c r="E24" s="7">
        <v>38410487</v>
      </c>
    </row>
    <row r="25" spans="2:5" ht="38.1" hidden="1" customHeight="1" outlineLevel="2" thickBot="1">
      <c r="B25" s="8" t="s">
        <v>1</v>
      </c>
      <c r="C25" s="8" t="s">
        <v>174</v>
      </c>
      <c r="D25" s="9" t="s">
        <v>175</v>
      </c>
      <c r="E25" s="10">
        <v>20367996</v>
      </c>
    </row>
    <row r="26" spans="2:5" ht="38.1" hidden="1" customHeight="1" outlineLevel="2" thickBot="1">
      <c r="B26" s="8" t="s">
        <v>1</v>
      </c>
      <c r="C26" s="8" t="s">
        <v>176</v>
      </c>
      <c r="D26" s="9" t="s">
        <v>177</v>
      </c>
      <c r="E26" s="10">
        <v>6014163</v>
      </c>
    </row>
    <row r="27" spans="2:5" ht="38.1" hidden="1" customHeight="1" outlineLevel="2" thickBot="1">
      <c r="B27" s="8" t="s">
        <v>1</v>
      </c>
      <c r="C27" s="8" t="s">
        <v>178</v>
      </c>
      <c r="D27" s="9" t="s">
        <v>179</v>
      </c>
      <c r="E27" s="10">
        <v>12028326</v>
      </c>
    </row>
    <row r="28" spans="2:5" ht="38.1" hidden="1" customHeight="1" outlineLevel="2" thickBot="1">
      <c r="B28" s="2" t="s">
        <v>1</v>
      </c>
      <c r="C28" s="2" t="s">
        <v>2</v>
      </c>
      <c r="D28" s="2" t="s">
        <v>3</v>
      </c>
      <c r="E28" s="3">
        <v>165848746</v>
      </c>
    </row>
    <row r="29" spans="2:5" ht="38.1" hidden="1" customHeight="1" outlineLevel="2" thickBot="1">
      <c r="B29" s="5" t="s">
        <v>1</v>
      </c>
      <c r="C29" s="5" t="s">
        <v>62</v>
      </c>
      <c r="D29" s="6" t="s">
        <v>63</v>
      </c>
      <c r="E29" s="7">
        <v>1130000</v>
      </c>
    </row>
    <row r="30" spans="2:5" ht="38.1" hidden="1" customHeight="1" outlineLevel="2" thickBot="1">
      <c r="B30" s="8" t="s">
        <v>1</v>
      </c>
      <c r="C30" s="8" t="s">
        <v>196</v>
      </c>
      <c r="D30" s="9" t="s">
        <v>197</v>
      </c>
      <c r="E30" s="10">
        <v>1130000</v>
      </c>
    </row>
    <row r="31" spans="2:5" ht="38.1" hidden="1" customHeight="1" outlineLevel="2" thickBot="1">
      <c r="B31" s="5" t="s">
        <v>1</v>
      </c>
      <c r="C31" s="5" t="s">
        <v>4</v>
      </c>
      <c r="D31" s="6" t="s">
        <v>5</v>
      </c>
      <c r="E31" s="7">
        <v>33310410</v>
      </c>
    </row>
    <row r="32" spans="2:5" ht="38.1" hidden="1" customHeight="1" outlineLevel="2" thickBot="1">
      <c r="B32" s="8" t="s">
        <v>1</v>
      </c>
      <c r="C32" s="8" t="s">
        <v>6</v>
      </c>
      <c r="D32" s="9" t="s">
        <v>7</v>
      </c>
      <c r="E32" s="10">
        <v>13049153</v>
      </c>
    </row>
    <row r="33" spans="2:5" ht="38.1" hidden="1" customHeight="1" outlineLevel="2" thickBot="1">
      <c r="B33" s="8" t="s">
        <v>1</v>
      </c>
      <c r="C33" s="8" t="s">
        <v>8</v>
      </c>
      <c r="D33" s="9" t="s">
        <v>9</v>
      </c>
      <c r="E33" s="10">
        <v>10197804</v>
      </c>
    </row>
    <row r="34" spans="2:5" ht="38.1" hidden="1" customHeight="1" outlineLevel="2" thickBot="1">
      <c r="B34" s="8" t="s">
        <v>1</v>
      </c>
      <c r="C34" s="8" t="s">
        <v>10</v>
      </c>
      <c r="D34" s="9" t="s">
        <v>11</v>
      </c>
      <c r="E34" s="10">
        <v>10063453</v>
      </c>
    </row>
    <row r="35" spans="2:5" ht="38.1" hidden="1" customHeight="1" outlineLevel="2" thickBot="1">
      <c r="B35" s="5" t="s">
        <v>1</v>
      </c>
      <c r="C35" s="5" t="s">
        <v>64</v>
      </c>
      <c r="D35" s="6" t="s">
        <v>65</v>
      </c>
      <c r="E35" s="7">
        <v>34417028</v>
      </c>
    </row>
    <row r="36" spans="2:5" ht="38.1" hidden="1" customHeight="1" outlineLevel="2" thickBot="1">
      <c r="B36" s="8" t="s">
        <v>1</v>
      </c>
      <c r="C36" s="8" t="s">
        <v>66</v>
      </c>
      <c r="D36" s="9" t="s">
        <v>67</v>
      </c>
      <c r="E36" s="10">
        <v>2412670</v>
      </c>
    </row>
    <row r="37" spans="2:5" ht="38.1" hidden="1" customHeight="1" outlineLevel="2" thickBot="1">
      <c r="B37" s="8" t="s">
        <v>1</v>
      </c>
      <c r="C37" s="8" t="s">
        <v>180</v>
      </c>
      <c r="D37" s="9" t="s">
        <v>181</v>
      </c>
      <c r="E37" s="10">
        <v>3559800</v>
      </c>
    </row>
    <row r="38" spans="2:5" ht="38.1" hidden="1" customHeight="1" outlineLevel="2" thickBot="1">
      <c r="B38" s="8" t="s">
        <v>1</v>
      </c>
      <c r="C38" s="8" t="s">
        <v>231</v>
      </c>
      <c r="D38" s="9" t="s">
        <v>232</v>
      </c>
      <c r="E38" s="10">
        <v>1149110</v>
      </c>
    </row>
    <row r="39" spans="2:5" ht="38.1" hidden="1" customHeight="1" outlineLevel="2" thickBot="1">
      <c r="B39" s="8" t="s">
        <v>1</v>
      </c>
      <c r="C39" s="8" t="s">
        <v>182</v>
      </c>
      <c r="D39" s="9" t="s">
        <v>183</v>
      </c>
      <c r="E39" s="10">
        <v>26519798</v>
      </c>
    </row>
    <row r="40" spans="2:5" ht="38.1" hidden="1" customHeight="1" outlineLevel="2" thickBot="1">
      <c r="B40" s="8" t="s">
        <v>1</v>
      </c>
      <c r="C40" s="8" t="s">
        <v>134</v>
      </c>
      <c r="D40" s="9" t="s">
        <v>135</v>
      </c>
      <c r="E40" s="10">
        <v>775650</v>
      </c>
    </row>
    <row r="41" spans="2:5" ht="38.1" hidden="1" customHeight="1" outlineLevel="2" thickBot="1">
      <c r="B41" s="5" t="s">
        <v>1</v>
      </c>
      <c r="C41" s="5" t="s">
        <v>12</v>
      </c>
      <c r="D41" s="6" t="s">
        <v>13</v>
      </c>
      <c r="E41" s="7">
        <v>29524379</v>
      </c>
    </row>
    <row r="42" spans="2:5" ht="38.1" hidden="1" customHeight="1" outlineLevel="2" thickBot="1">
      <c r="B42" s="8" t="s">
        <v>1</v>
      </c>
      <c r="C42" s="8" t="s">
        <v>68</v>
      </c>
      <c r="D42" s="9" t="s">
        <v>69</v>
      </c>
      <c r="E42" s="10">
        <v>5146217</v>
      </c>
    </row>
    <row r="43" spans="2:5" ht="38.1" hidden="1" customHeight="1" outlineLevel="2" thickBot="1">
      <c r="B43" s="8" t="s">
        <v>1</v>
      </c>
      <c r="C43" s="8" t="s">
        <v>14</v>
      </c>
      <c r="D43" s="9" t="s">
        <v>15</v>
      </c>
      <c r="E43" s="10">
        <v>11523794</v>
      </c>
    </row>
    <row r="44" spans="2:5" ht="38.1" hidden="1" customHeight="1" outlineLevel="2" thickBot="1">
      <c r="B44" s="8" t="s">
        <v>1</v>
      </c>
      <c r="C44" s="8" t="s">
        <v>131</v>
      </c>
      <c r="D44" s="9" t="s">
        <v>132</v>
      </c>
      <c r="E44" s="10">
        <v>12854368</v>
      </c>
    </row>
    <row r="45" spans="2:5" ht="38.1" hidden="1" customHeight="1" outlineLevel="2" thickBot="1">
      <c r="B45" s="5" t="s">
        <v>1</v>
      </c>
      <c r="C45" s="5" t="s">
        <v>70</v>
      </c>
      <c r="D45" s="6" t="s">
        <v>71</v>
      </c>
      <c r="E45" s="7">
        <v>242650</v>
      </c>
    </row>
    <row r="46" spans="2:5" ht="38.1" hidden="1" customHeight="1" outlineLevel="2" thickBot="1">
      <c r="B46" s="8" t="s">
        <v>1</v>
      </c>
      <c r="C46" s="8" t="s">
        <v>72</v>
      </c>
      <c r="D46" s="9" t="s">
        <v>73</v>
      </c>
      <c r="E46" s="10">
        <v>242650</v>
      </c>
    </row>
    <row r="47" spans="2:5" ht="38.1" hidden="1" customHeight="1" outlineLevel="2" thickBot="1">
      <c r="B47" s="5" t="s">
        <v>1</v>
      </c>
      <c r="C47" s="5" t="s">
        <v>16</v>
      </c>
      <c r="D47" s="6" t="s">
        <v>17</v>
      </c>
      <c r="E47" s="7">
        <v>947020</v>
      </c>
    </row>
    <row r="48" spans="2:5" ht="38.1" hidden="1" customHeight="1" outlineLevel="2" thickBot="1">
      <c r="B48" s="8" t="s">
        <v>1</v>
      </c>
      <c r="C48" s="8" t="s">
        <v>18</v>
      </c>
      <c r="D48" s="9" t="s">
        <v>19</v>
      </c>
      <c r="E48" s="10">
        <v>947020</v>
      </c>
    </row>
    <row r="49" spans="2:5" ht="38.1" hidden="1" customHeight="1" outlineLevel="2" thickBot="1">
      <c r="B49" s="5" t="s">
        <v>1</v>
      </c>
      <c r="C49" s="5" t="s">
        <v>74</v>
      </c>
      <c r="D49" s="6" t="s">
        <v>75</v>
      </c>
      <c r="E49" s="7">
        <v>9167692</v>
      </c>
    </row>
    <row r="50" spans="2:5" ht="38.1" hidden="1" customHeight="1" outlineLevel="2" thickBot="1">
      <c r="B50" s="8" t="s">
        <v>1</v>
      </c>
      <c r="C50" s="8" t="s">
        <v>136</v>
      </c>
      <c r="D50" s="9" t="s">
        <v>137</v>
      </c>
      <c r="E50" s="10">
        <v>6894519</v>
      </c>
    </row>
    <row r="51" spans="2:5" ht="38.1" hidden="1" customHeight="1" outlineLevel="2" thickBot="1">
      <c r="B51" s="8" t="s">
        <v>1</v>
      </c>
      <c r="C51" s="8" t="s">
        <v>76</v>
      </c>
      <c r="D51" s="9" t="s">
        <v>77</v>
      </c>
      <c r="E51" s="10">
        <v>2180290</v>
      </c>
    </row>
    <row r="52" spans="2:5" ht="38.1" hidden="1" customHeight="1" outlineLevel="2" thickBot="1">
      <c r="B52" s="8" t="s">
        <v>1</v>
      </c>
      <c r="C52" s="8" t="s">
        <v>233</v>
      </c>
      <c r="D52" s="9" t="s">
        <v>234</v>
      </c>
      <c r="E52" s="10">
        <v>92883</v>
      </c>
    </row>
    <row r="53" spans="2:5" ht="38.1" hidden="1" customHeight="1" outlineLevel="2" thickBot="1">
      <c r="B53" s="5" t="s">
        <v>1</v>
      </c>
      <c r="C53" s="5" t="s">
        <v>20</v>
      </c>
      <c r="D53" s="6" t="s">
        <v>21</v>
      </c>
      <c r="E53" s="7">
        <v>57109566</v>
      </c>
    </row>
    <row r="54" spans="2:5" ht="38.1" hidden="1" customHeight="1" outlineLevel="2" thickBot="1">
      <c r="B54" s="8" t="s">
        <v>1</v>
      </c>
      <c r="C54" s="8" t="s">
        <v>78</v>
      </c>
      <c r="D54" s="9" t="s">
        <v>79</v>
      </c>
      <c r="E54" s="10">
        <v>153884</v>
      </c>
    </row>
    <row r="55" spans="2:5" ht="38.1" hidden="1" customHeight="1" outlineLevel="2" thickBot="1">
      <c r="B55" s="8" t="s">
        <v>1</v>
      </c>
      <c r="C55" s="8" t="s">
        <v>235</v>
      </c>
      <c r="D55" s="9" t="s">
        <v>236</v>
      </c>
      <c r="E55" s="10">
        <v>532319</v>
      </c>
    </row>
    <row r="56" spans="2:5" ht="38.1" hidden="1" customHeight="1" outlineLevel="2" thickBot="1">
      <c r="B56" s="8" t="s">
        <v>1</v>
      </c>
      <c r="C56" s="8" t="s">
        <v>151</v>
      </c>
      <c r="D56" s="9" t="s">
        <v>152</v>
      </c>
      <c r="E56" s="10">
        <v>56259863</v>
      </c>
    </row>
    <row r="57" spans="2:5" ht="38.1" hidden="1" customHeight="1" outlineLevel="2" thickBot="1">
      <c r="B57" s="8" t="s">
        <v>1</v>
      </c>
      <c r="C57" s="8" t="s">
        <v>22</v>
      </c>
      <c r="D57" s="9" t="s">
        <v>23</v>
      </c>
      <c r="E57" s="10">
        <v>163500</v>
      </c>
    </row>
    <row r="58" spans="2:5" ht="38.1" hidden="1" customHeight="1" outlineLevel="2" thickBot="1">
      <c r="B58" s="2" t="s">
        <v>1</v>
      </c>
      <c r="C58" s="2" t="s">
        <v>24</v>
      </c>
      <c r="D58" s="2" t="s">
        <v>25</v>
      </c>
      <c r="E58" s="3">
        <v>14271321</v>
      </c>
    </row>
    <row r="59" spans="2:5" ht="38.1" hidden="1" customHeight="1" outlineLevel="2" thickBot="1">
      <c r="B59" s="5" t="s">
        <v>1</v>
      </c>
      <c r="C59" s="5" t="s">
        <v>80</v>
      </c>
      <c r="D59" s="6" t="s">
        <v>81</v>
      </c>
      <c r="E59" s="7">
        <v>6942266</v>
      </c>
    </row>
    <row r="60" spans="2:5" ht="38.1" hidden="1" customHeight="1" outlineLevel="2" thickBot="1">
      <c r="B60" s="8" t="s">
        <v>1</v>
      </c>
      <c r="C60" s="8" t="s">
        <v>153</v>
      </c>
      <c r="D60" s="9" t="s">
        <v>154</v>
      </c>
      <c r="E60" s="10">
        <v>785668</v>
      </c>
    </row>
    <row r="61" spans="2:5" ht="38.1" hidden="1" customHeight="1" outlineLevel="2" thickBot="1">
      <c r="B61" s="8" t="s">
        <v>1</v>
      </c>
      <c r="C61" s="8" t="s">
        <v>82</v>
      </c>
      <c r="D61" s="9" t="s">
        <v>83</v>
      </c>
      <c r="E61" s="10">
        <v>6114119</v>
      </c>
    </row>
    <row r="62" spans="2:5" ht="38.1" hidden="1" customHeight="1" outlineLevel="2" thickBot="1">
      <c r="B62" s="8" t="s">
        <v>1</v>
      </c>
      <c r="C62" s="8" t="s">
        <v>237</v>
      </c>
      <c r="D62" s="9" t="s">
        <v>238</v>
      </c>
      <c r="E62" s="10">
        <v>42479</v>
      </c>
    </row>
    <row r="63" spans="2:5" ht="38.1" hidden="1" customHeight="1" outlineLevel="2" thickBot="1">
      <c r="B63" s="5" t="s">
        <v>1</v>
      </c>
      <c r="C63" s="5" t="s">
        <v>198</v>
      </c>
      <c r="D63" s="6" t="s">
        <v>199</v>
      </c>
      <c r="E63" s="7">
        <v>146196</v>
      </c>
    </row>
    <row r="64" spans="2:5" ht="38.1" hidden="1" customHeight="1" outlineLevel="2" thickBot="1">
      <c r="B64" s="8" t="s">
        <v>1</v>
      </c>
      <c r="C64" s="8" t="s">
        <v>200</v>
      </c>
      <c r="D64" s="9" t="s">
        <v>201</v>
      </c>
      <c r="E64" s="10">
        <v>146196</v>
      </c>
    </row>
    <row r="65" spans="2:5" ht="38.1" hidden="1" customHeight="1" outlineLevel="2" thickBot="1">
      <c r="B65" s="5" t="s">
        <v>1</v>
      </c>
      <c r="C65" s="5" t="s">
        <v>104</v>
      </c>
      <c r="D65" s="6" t="s">
        <v>105</v>
      </c>
      <c r="E65" s="7">
        <v>164775</v>
      </c>
    </row>
    <row r="66" spans="2:5" ht="38.1" hidden="1" customHeight="1" outlineLevel="2" thickBot="1">
      <c r="B66" s="8" t="s">
        <v>1</v>
      </c>
      <c r="C66" s="8" t="s">
        <v>239</v>
      </c>
      <c r="D66" s="9" t="s">
        <v>240</v>
      </c>
      <c r="E66" s="10">
        <v>164775</v>
      </c>
    </row>
    <row r="67" spans="2:5" ht="38.1" hidden="1" customHeight="1" outlineLevel="2" thickBot="1">
      <c r="B67" s="5" t="s">
        <v>1</v>
      </c>
      <c r="C67" s="5" t="s">
        <v>241</v>
      </c>
      <c r="D67" s="6" t="s">
        <v>242</v>
      </c>
      <c r="E67" s="7">
        <v>74410</v>
      </c>
    </row>
    <row r="68" spans="2:5" ht="38.1" hidden="1" customHeight="1" outlineLevel="2" thickBot="1">
      <c r="B68" s="8" t="s">
        <v>1</v>
      </c>
      <c r="C68" s="8" t="s">
        <v>243</v>
      </c>
      <c r="D68" s="9" t="s">
        <v>244</v>
      </c>
      <c r="E68" s="10">
        <v>13230</v>
      </c>
    </row>
    <row r="69" spans="2:5" ht="38.1" hidden="1" customHeight="1" outlineLevel="2" thickBot="1">
      <c r="B69" s="8" t="s">
        <v>1</v>
      </c>
      <c r="C69" s="8" t="s">
        <v>245</v>
      </c>
      <c r="D69" s="9" t="s">
        <v>246</v>
      </c>
      <c r="E69" s="10">
        <v>61180</v>
      </c>
    </row>
    <row r="70" spans="2:5" ht="38.1" hidden="1" customHeight="1" outlineLevel="2" thickBot="1">
      <c r="B70" s="5" t="s">
        <v>1</v>
      </c>
      <c r="C70" s="5" t="s">
        <v>26</v>
      </c>
      <c r="D70" s="6" t="s">
        <v>27</v>
      </c>
      <c r="E70" s="7">
        <v>6943674</v>
      </c>
    </row>
    <row r="71" spans="2:5" ht="38.1" hidden="1" customHeight="1" outlineLevel="2" thickBot="1">
      <c r="B71" s="8" t="s">
        <v>1</v>
      </c>
      <c r="C71" s="8" t="s">
        <v>84</v>
      </c>
      <c r="D71" s="9" t="s">
        <v>85</v>
      </c>
      <c r="E71" s="10">
        <v>1202063</v>
      </c>
    </row>
    <row r="72" spans="2:5" ht="38.1" hidden="1" customHeight="1" outlineLevel="2" thickBot="1">
      <c r="B72" s="8" t="s">
        <v>1</v>
      </c>
      <c r="C72" s="8" t="s">
        <v>86</v>
      </c>
      <c r="D72" s="9" t="s">
        <v>87</v>
      </c>
      <c r="E72" s="10">
        <v>1173121</v>
      </c>
    </row>
    <row r="73" spans="2:5" ht="38.1" hidden="1" customHeight="1" outlineLevel="2" thickBot="1">
      <c r="B73" s="8" t="s">
        <v>1</v>
      </c>
      <c r="C73" s="8" t="s">
        <v>88</v>
      </c>
      <c r="D73" s="9" t="s">
        <v>89</v>
      </c>
      <c r="E73" s="10">
        <v>710467</v>
      </c>
    </row>
    <row r="74" spans="2:5" ht="38.1" hidden="1" customHeight="1" outlineLevel="2" thickBot="1">
      <c r="B74" s="8" t="s">
        <v>1</v>
      </c>
      <c r="C74" s="8" t="s">
        <v>28</v>
      </c>
      <c r="D74" s="9" t="s">
        <v>29</v>
      </c>
      <c r="E74" s="10">
        <v>2867912</v>
      </c>
    </row>
    <row r="75" spans="2:5" ht="38.1" hidden="1" customHeight="1" outlineLevel="2" thickBot="1">
      <c r="B75" s="8" t="s">
        <v>1</v>
      </c>
      <c r="C75" s="8" t="s">
        <v>113</v>
      </c>
      <c r="D75" s="9" t="s">
        <v>114</v>
      </c>
      <c r="E75" s="10">
        <v>115000</v>
      </c>
    </row>
    <row r="76" spans="2:5" ht="38.1" hidden="1" customHeight="1" outlineLevel="2" thickBot="1">
      <c r="B76" s="8" t="s">
        <v>1</v>
      </c>
      <c r="C76" s="8" t="s">
        <v>202</v>
      </c>
      <c r="D76" s="9" t="s">
        <v>203</v>
      </c>
      <c r="E76" s="10">
        <v>875110</v>
      </c>
    </row>
    <row r="77" spans="2:5" ht="38.1" hidden="1" customHeight="1" outlineLevel="2" thickBot="1">
      <c r="B77" s="2" t="s">
        <v>1</v>
      </c>
      <c r="C77" s="2" t="s">
        <v>30</v>
      </c>
      <c r="D77" s="2" t="s">
        <v>31</v>
      </c>
      <c r="E77" s="3">
        <v>10948664</v>
      </c>
    </row>
    <row r="78" spans="2:5" ht="38.1" hidden="1" customHeight="1" outlineLevel="2" thickBot="1">
      <c r="B78" s="5" t="s">
        <v>1</v>
      </c>
      <c r="C78" s="5" t="s">
        <v>32</v>
      </c>
      <c r="D78" s="6" t="s">
        <v>33</v>
      </c>
      <c r="E78" s="7">
        <v>10373664</v>
      </c>
    </row>
    <row r="79" spans="2:5" ht="38.1" hidden="1" customHeight="1" outlineLevel="2" thickBot="1">
      <c r="B79" s="8" t="s">
        <v>1</v>
      </c>
      <c r="C79" s="8" t="s">
        <v>90</v>
      </c>
      <c r="D79" s="9" t="s">
        <v>91</v>
      </c>
      <c r="E79" s="10">
        <v>1559096</v>
      </c>
    </row>
    <row r="80" spans="2:5" ht="38.1" hidden="1" customHeight="1" outlineLevel="2" thickBot="1">
      <c r="B80" s="8" t="s">
        <v>1</v>
      </c>
      <c r="C80" s="8" t="s">
        <v>34</v>
      </c>
      <c r="D80" s="9" t="s">
        <v>35</v>
      </c>
      <c r="E80" s="10">
        <v>3728707</v>
      </c>
    </row>
    <row r="81" spans="2:5" ht="38.1" hidden="1" customHeight="1" outlineLevel="2" thickBot="1">
      <c r="B81" s="8" t="s">
        <v>1</v>
      </c>
      <c r="C81" s="8" t="s">
        <v>36</v>
      </c>
      <c r="D81" s="9" t="s">
        <v>37</v>
      </c>
      <c r="E81" s="10">
        <v>4408470</v>
      </c>
    </row>
    <row r="82" spans="2:5" ht="38.1" hidden="1" customHeight="1" outlineLevel="2" thickBot="1">
      <c r="B82" s="8" t="s">
        <v>1</v>
      </c>
      <c r="C82" s="8" t="s">
        <v>38</v>
      </c>
      <c r="D82" s="9" t="s">
        <v>39</v>
      </c>
      <c r="E82" s="10">
        <v>677390</v>
      </c>
    </row>
    <row r="83" spans="2:5" ht="38.1" hidden="1" customHeight="1" outlineLevel="2" thickBot="1">
      <c r="B83" s="5" t="s">
        <v>1</v>
      </c>
      <c r="C83" s="5" t="s">
        <v>40</v>
      </c>
      <c r="D83" s="6" t="s">
        <v>41</v>
      </c>
      <c r="E83" s="7">
        <v>575000</v>
      </c>
    </row>
    <row r="84" spans="2:5" ht="38.1" hidden="1" customHeight="1" outlineLevel="2" thickBot="1">
      <c r="B84" s="8" t="s">
        <v>1</v>
      </c>
      <c r="C84" s="8" t="s">
        <v>42</v>
      </c>
      <c r="D84" s="9" t="s">
        <v>43</v>
      </c>
      <c r="E84" s="10">
        <v>575000</v>
      </c>
    </row>
    <row r="85" spans="2:5" ht="38.1" hidden="1" customHeight="1" outlineLevel="2" thickBot="1">
      <c r="B85" s="2" t="s">
        <v>1</v>
      </c>
      <c r="C85" s="2" t="s">
        <v>92</v>
      </c>
      <c r="D85" s="2" t="s">
        <v>93</v>
      </c>
      <c r="E85" s="3">
        <v>64067331</v>
      </c>
    </row>
    <row r="86" spans="2:5" ht="38.1" hidden="1" customHeight="1" outlineLevel="2" thickBot="1">
      <c r="B86" s="5" t="s">
        <v>1</v>
      </c>
      <c r="C86" s="5" t="s">
        <v>94</v>
      </c>
      <c r="D86" s="6" t="s">
        <v>95</v>
      </c>
      <c r="E86" s="7">
        <v>39867775</v>
      </c>
    </row>
    <row r="87" spans="2:5" ht="38.1" hidden="1" customHeight="1" outlineLevel="2" thickBot="1">
      <c r="B87" s="8" t="s">
        <v>1</v>
      </c>
      <c r="C87" s="8" t="s">
        <v>96</v>
      </c>
      <c r="D87" s="9" t="s">
        <v>97</v>
      </c>
      <c r="E87" s="10">
        <v>39867775</v>
      </c>
    </row>
    <row r="88" spans="2:5" ht="38.1" hidden="1" customHeight="1" outlineLevel="2" thickBot="1">
      <c r="B88" s="5" t="s">
        <v>1</v>
      </c>
      <c r="C88" s="5" t="s">
        <v>186</v>
      </c>
      <c r="D88" s="6" t="s">
        <v>187</v>
      </c>
      <c r="E88" s="7">
        <v>24199556</v>
      </c>
    </row>
    <row r="89" spans="2:5" ht="38.1" hidden="1" customHeight="1" outlineLevel="2" thickBot="1">
      <c r="B89" s="8" t="s">
        <v>1</v>
      </c>
      <c r="C89" s="8" t="s">
        <v>188</v>
      </c>
      <c r="D89" s="9" t="s">
        <v>189</v>
      </c>
      <c r="E89" s="10">
        <v>8887668</v>
      </c>
    </row>
    <row r="90" spans="2:5" ht="38.1" hidden="1" customHeight="1" outlineLevel="2" thickBot="1">
      <c r="B90" s="8" t="s">
        <v>1</v>
      </c>
      <c r="C90" s="8" t="s">
        <v>190</v>
      </c>
      <c r="D90" s="9" t="s">
        <v>191</v>
      </c>
      <c r="E90" s="10">
        <v>15311888</v>
      </c>
    </row>
    <row r="91" spans="2:5" ht="38.1" customHeight="1" outlineLevel="1" collapsed="1" thickBot="1">
      <c r="B91" s="29" t="s">
        <v>281</v>
      </c>
      <c r="C91" s="30"/>
      <c r="D91" s="31"/>
      <c r="E91" s="10">
        <f>E9+E28+E58+E77+E85</f>
        <v>718762256.61000001</v>
      </c>
    </row>
    <row r="92" spans="2:5" ht="38.1" hidden="1" customHeight="1" outlineLevel="2" thickBot="1">
      <c r="B92" s="2" t="s">
        <v>248</v>
      </c>
      <c r="C92" s="2" t="s">
        <v>158</v>
      </c>
      <c r="D92" s="2" t="s">
        <v>159</v>
      </c>
      <c r="E92" s="3">
        <v>31436454</v>
      </c>
    </row>
    <row r="93" spans="2:5" ht="38.1" hidden="1" customHeight="1" outlineLevel="2" thickBot="1">
      <c r="B93" s="5" t="s">
        <v>248</v>
      </c>
      <c r="C93" s="5" t="s">
        <v>160</v>
      </c>
      <c r="D93" s="6" t="s">
        <v>161</v>
      </c>
      <c r="E93" s="7">
        <v>11985186</v>
      </c>
    </row>
    <row r="94" spans="2:5" ht="38.1" hidden="1" customHeight="1" outlineLevel="2" thickBot="1">
      <c r="B94" s="8" t="s">
        <v>248</v>
      </c>
      <c r="C94" s="8" t="s">
        <v>215</v>
      </c>
      <c r="D94" s="9" t="s">
        <v>216</v>
      </c>
      <c r="E94" s="10">
        <v>11985186</v>
      </c>
    </row>
    <row r="95" spans="2:5" ht="38.1" hidden="1" customHeight="1" outlineLevel="2" thickBot="1">
      <c r="B95" s="5" t="s">
        <v>248</v>
      </c>
      <c r="C95" s="5" t="s">
        <v>164</v>
      </c>
      <c r="D95" s="6" t="s">
        <v>165</v>
      </c>
      <c r="E95" s="7">
        <v>13677199</v>
      </c>
    </row>
    <row r="96" spans="2:5" ht="38.1" hidden="1" customHeight="1" outlineLevel="2" thickBot="1">
      <c r="B96" s="8" t="s">
        <v>248</v>
      </c>
      <c r="C96" s="8" t="s">
        <v>225</v>
      </c>
      <c r="D96" s="9" t="s">
        <v>226</v>
      </c>
      <c r="E96" s="10">
        <v>6136416</v>
      </c>
    </row>
    <row r="97" spans="2:5" ht="38.1" hidden="1" customHeight="1" outlineLevel="2" thickBot="1">
      <c r="B97" s="8" t="s">
        <v>248</v>
      </c>
      <c r="C97" s="8" t="s">
        <v>227</v>
      </c>
      <c r="D97" s="9" t="s">
        <v>228</v>
      </c>
      <c r="E97" s="10">
        <v>7033320</v>
      </c>
    </row>
    <row r="98" spans="2:5" ht="38.1" hidden="1" customHeight="1" outlineLevel="2" thickBot="1">
      <c r="B98" s="8" t="s">
        <v>248</v>
      </c>
      <c r="C98" s="8" t="s">
        <v>229</v>
      </c>
      <c r="D98" s="9" t="s">
        <v>230</v>
      </c>
      <c r="E98" s="10">
        <v>507463</v>
      </c>
    </row>
    <row r="99" spans="2:5" ht="38.1" hidden="1" customHeight="1" outlineLevel="2" thickBot="1">
      <c r="B99" s="5" t="s">
        <v>248</v>
      </c>
      <c r="C99" s="5" t="s">
        <v>166</v>
      </c>
      <c r="D99" s="6" t="s">
        <v>167</v>
      </c>
      <c r="E99" s="7">
        <v>2912425</v>
      </c>
    </row>
    <row r="100" spans="2:5" ht="38.1" hidden="1" customHeight="1" outlineLevel="2" thickBot="1">
      <c r="B100" s="8" t="s">
        <v>248</v>
      </c>
      <c r="C100" s="8" t="s">
        <v>168</v>
      </c>
      <c r="D100" s="9" t="s">
        <v>169</v>
      </c>
      <c r="E100" s="10">
        <v>2763070</v>
      </c>
    </row>
    <row r="101" spans="2:5" ht="38.1" hidden="1" customHeight="1" outlineLevel="2" thickBot="1">
      <c r="B101" s="8" t="s">
        <v>248</v>
      </c>
      <c r="C101" s="8" t="s">
        <v>170</v>
      </c>
      <c r="D101" s="9" t="s">
        <v>171</v>
      </c>
      <c r="E101" s="10">
        <v>149355</v>
      </c>
    </row>
    <row r="102" spans="2:5" ht="38.1" hidden="1" customHeight="1" outlineLevel="2" thickBot="1">
      <c r="B102" s="5" t="s">
        <v>248</v>
      </c>
      <c r="C102" s="5" t="s">
        <v>172</v>
      </c>
      <c r="D102" s="6" t="s">
        <v>173</v>
      </c>
      <c r="E102" s="7">
        <v>2861644</v>
      </c>
    </row>
    <row r="103" spans="2:5" ht="38.1" hidden="1" customHeight="1" outlineLevel="2" thickBot="1">
      <c r="B103" s="8" t="s">
        <v>248</v>
      </c>
      <c r="C103" s="8" t="s">
        <v>174</v>
      </c>
      <c r="D103" s="9" t="s">
        <v>175</v>
      </c>
      <c r="E103" s="10">
        <v>1517448</v>
      </c>
    </row>
    <row r="104" spans="2:5" ht="38.1" hidden="1" customHeight="1" outlineLevel="2" thickBot="1">
      <c r="B104" s="8" t="s">
        <v>248</v>
      </c>
      <c r="C104" s="8" t="s">
        <v>176</v>
      </c>
      <c r="D104" s="9" t="s">
        <v>177</v>
      </c>
      <c r="E104" s="10">
        <v>448065</v>
      </c>
    </row>
    <row r="105" spans="2:5" ht="38.1" hidden="1" customHeight="1" outlineLevel="2" thickBot="1">
      <c r="B105" s="8" t="s">
        <v>248</v>
      </c>
      <c r="C105" s="8" t="s">
        <v>178</v>
      </c>
      <c r="D105" s="9" t="s">
        <v>179</v>
      </c>
      <c r="E105" s="10">
        <v>896130</v>
      </c>
    </row>
    <row r="106" spans="2:5" ht="38.1" hidden="1" customHeight="1" outlineLevel="2" thickBot="1">
      <c r="B106" s="2" t="s">
        <v>248</v>
      </c>
      <c r="C106" s="2" t="s">
        <v>2</v>
      </c>
      <c r="D106" s="2" t="s">
        <v>3</v>
      </c>
      <c r="E106" s="3">
        <v>300000</v>
      </c>
    </row>
    <row r="107" spans="2:5" ht="38.1" hidden="1" customHeight="1" outlineLevel="2" thickBot="1">
      <c r="B107" s="5" t="s">
        <v>248</v>
      </c>
      <c r="C107" s="5" t="s">
        <v>74</v>
      </c>
      <c r="D107" s="6" t="s">
        <v>75</v>
      </c>
      <c r="E107" s="7">
        <v>300000</v>
      </c>
    </row>
    <row r="108" spans="2:5" ht="38.1" hidden="1" customHeight="1" outlineLevel="2" thickBot="1">
      <c r="B108" s="8" t="s">
        <v>248</v>
      </c>
      <c r="C108" s="8" t="s">
        <v>136</v>
      </c>
      <c r="D108" s="9" t="s">
        <v>137</v>
      </c>
      <c r="E108" s="10">
        <v>300000</v>
      </c>
    </row>
    <row r="109" spans="2:5" ht="38.1" hidden="1" customHeight="1" outlineLevel="2" thickBot="1">
      <c r="B109" s="2" t="s">
        <v>248</v>
      </c>
      <c r="C109" s="2" t="s">
        <v>24</v>
      </c>
      <c r="D109" s="2" t="s">
        <v>25</v>
      </c>
      <c r="E109" s="3">
        <v>17433</v>
      </c>
    </row>
    <row r="110" spans="2:5" ht="38.1" hidden="1" customHeight="1" outlineLevel="2" thickBot="1">
      <c r="B110" s="5" t="s">
        <v>248</v>
      </c>
      <c r="C110" s="5" t="s">
        <v>26</v>
      </c>
      <c r="D110" s="6" t="s">
        <v>27</v>
      </c>
      <c r="E110" s="7">
        <v>17433</v>
      </c>
    </row>
    <row r="111" spans="2:5" ht="38.1" hidden="1" customHeight="1" outlineLevel="2" thickBot="1">
      <c r="B111" s="8" t="s">
        <v>248</v>
      </c>
      <c r="C111" s="8" t="s">
        <v>84</v>
      </c>
      <c r="D111" s="9" t="s">
        <v>85</v>
      </c>
      <c r="E111" s="10">
        <v>17433</v>
      </c>
    </row>
    <row r="112" spans="2:5" ht="38.1" hidden="1" customHeight="1" outlineLevel="2" thickBot="1">
      <c r="B112" s="2" t="s">
        <v>248</v>
      </c>
      <c r="C112" s="2" t="s">
        <v>30</v>
      </c>
      <c r="D112" s="2" t="s">
        <v>31</v>
      </c>
      <c r="E112" s="3">
        <v>47000</v>
      </c>
    </row>
    <row r="113" spans="2:5" ht="38.1" hidden="1" customHeight="1" outlineLevel="2" thickBot="1">
      <c r="B113" s="5" t="s">
        <v>248</v>
      </c>
      <c r="C113" s="5" t="s">
        <v>32</v>
      </c>
      <c r="D113" s="6" t="s">
        <v>33</v>
      </c>
      <c r="E113" s="7">
        <v>47000</v>
      </c>
    </row>
    <row r="114" spans="2:5" ht="38.1" hidden="1" customHeight="1" outlineLevel="2" thickBot="1">
      <c r="B114" s="8" t="s">
        <v>248</v>
      </c>
      <c r="C114" s="8" t="s">
        <v>34</v>
      </c>
      <c r="D114" s="9" t="s">
        <v>35</v>
      </c>
      <c r="E114" s="10">
        <v>47000</v>
      </c>
    </row>
    <row r="115" spans="2:5" ht="38.1" customHeight="1" outlineLevel="1" collapsed="1" thickBot="1">
      <c r="B115" s="29" t="s">
        <v>248</v>
      </c>
      <c r="C115" s="30"/>
      <c r="D115" s="31"/>
      <c r="E115" s="10">
        <f>E92+E106+E109+E112</f>
        <v>31800887</v>
      </c>
    </row>
    <row r="116" spans="2:5" ht="38.1" hidden="1" customHeight="1" outlineLevel="2" thickBot="1">
      <c r="B116" s="2" t="s">
        <v>138</v>
      </c>
      <c r="C116" s="2" t="s">
        <v>92</v>
      </c>
      <c r="D116" s="2" t="s">
        <v>93</v>
      </c>
      <c r="E116" s="3">
        <v>810107525</v>
      </c>
    </row>
    <row r="117" spans="2:5" ht="38.1" hidden="1" customHeight="1" outlineLevel="2" thickBot="1">
      <c r="B117" s="5" t="s">
        <v>138</v>
      </c>
      <c r="C117" s="5" t="s">
        <v>139</v>
      </c>
      <c r="D117" s="6" t="s">
        <v>140</v>
      </c>
      <c r="E117" s="7">
        <v>753462525</v>
      </c>
    </row>
    <row r="118" spans="2:5" ht="38.1" hidden="1" customHeight="1" outlineLevel="2" thickBot="1">
      <c r="B118" s="8" t="s">
        <v>138</v>
      </c>
      <c r="C118" s="8" t="s">
        <v>141</v>
      </c>
      <c r="D118" s="9" t="s">
        <v>142</v>
      </c>
      <c r="E118" s="10">
        <v>33145051</v>
      </c>
    </row>
    <row r="119" spans="2:5" ht="38.1" hidden="1" customHeight="1" outlineLevel="2" thickBot="1">
      <c r="B119" s="8" t="s">
        <v>138</v>
      </c>
      <c r="C119" s="8" t="s">
        <v>143</v>
      </c>
      <c r="D119" s="9" t="s">
        <v>144</v>
      </c>
      <c r="E119" s="10">
        <v>142633991</v>
      </c>
    </row>
    <row r="120" spans="2:5" ht="38.1" hidden="1" customHeight="1" outlineLevel="2" thickBot="1">
      <c r="B120" s="8" t="s">
        <v>138</v>
      </c>
      <c r="C120" s="8" t="s">
        <v>145</v>
      </c>
      <c r="D120" s="9" t="s">
        <v>146</v>
      </c>
      <c r="E120" s="10">
        <v>367024086</v>
      </c>
    </row>
    <row r="121" spans="2:5" ht="38.1" hidden="1" customHeight="1" outlineLevel="2" thickBot="1">
      <c r="B121" s="8" t="s">
        <v>138</v>
      </c>
      <c r="C121" s="8" t="s">
        <v>147</v>
      </c>
      <c r="D121" s="9" t="s">
        <v>148</v>
      </c>
      <c r="E121" s="10">
        <v>210659397</v>
      </c>
    </row>
    <row r="122" spans="2:5" ht="38.1" hidden="1" customHeight="1" outlineLevel="2" thickBot="1">
      <c r="B122" s="5" t="s">
        <v>138</v>
      </c>
      <c r="C122" s="5" t="s">
        <v>271</v>
      </c>
      <c r="D122" s="6" t="s">
        <v>272</v>
      </c>
      <c r="E122" s="7">
        <v>51645000</v>
      </c>
    </row>
    <row r="123" spans="2:5" ht="38.1" hidden="1" customHeight="1" outlineLevel="2" thickBot="1">
      <c r="B123" s="8" t="s">
        <v>138</v>
      </c>
      <c r="C123" s="8" t="s">
        <v>273</v>
      </c>
      <c r="D123" s="9" t="s">
        <v>274</v>
      </c>
      <c r="E123" s="10">
        <v>51645000</v>
      </c>
    </row>
    <row r="124" spans="2:5" ht="38.1" hidden="1" customHeight="1" outlineLevel="2" thickBot="1">
      <c r="B124" s="5" t="s">
        <v>138</v>
      </c>
      <c r="C124" s="5" t="s">
        <v>254</v>
      </c>
      <c r="D124" s="6" t="s">
        <v>255</v>
      </c>
      <c r="E124" s="7">
        <v>5000000</v>
      </c>
    </row>
    <row r="125" spans="2:5" ht="38.1" hidden="1" customHeight="1" outlineLevel="2" thickBot="1">
      <c r="B125" s="11" t="s">
        <v>138</v>
      </c>
      <c r="C125" s="10" t="s">
        <v>256</v>
      </c>
      <c r="D125" s="10" t="s">
        <v>257</v>
      </c>
      <c r="E125" s="10">
        <v>5000000</v>
      </c>
    </row>
    <row r="126" spans="2:5" ht="38.1" customHeight="1" outlineLevel="1" collapsed="1" thickBot="1">
      <c r="B126" s="29" t="s">
        <v>282</v>
      </c>
      <c r="C126" s="30"/>
      <c r="D126" s="31"/>
      <c r="E126" s="10">
        <f>E116</f>
        <v>810107525</v>
      </c>
    </row>
    <row r="127" spans="2:5" ht="26.25" customHeight="1" thickBot="1">
      <c r="B127" s="32" t="s">
        <v>283</v>
      </c>
      <c r="C127" s="33"/>
      <c r="D127" s="34"/>
      <c r="E127" s="3">
        <f>E126+E115+E91</f>
        <v>1560670668.6100001</v>
      </c>
    </row>
  </sheetData>
  <mergeCells count="9">
    <mergeCell ref="B126:D126"/>
    <mergeCell ref="B127:D127"/>
    <mergeCell ref="B6:E6"/>
    <mergeCell ref="B5:E5"/>
    <mergeCell ref="B4:E4"/>
    <mergeCell ref="B3:E3"/>
    <mergeCell ref="B8:D8"/>
    <mergeCell ref="B91:D91"/>
    <mergeCell ref="B115:D11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453"/>
  <sheetViews>
    <sheetView workbookViewId="0">
      <selection activeCell="H178" sqref="H178"/>
    </sheetView>
  </sheetViews>
  <sheetFormatPr baseColWidth="10" defaultRowHeight="15" outlineLevelRow="2"/>
  <cols>
    <col min="1" max="1" width="11.42578125" style="1"/>
    <col min="2" max="2" width="49" style="16" customWidth="1"/>
    <col min="3" max="3" width="11.42578125" style="12"/>
    <col min="4" max="4" width="67.5703125" style="12" customWidth="1"/>
    <col min="5" max="5" width="22.42578125" style="4" customWidth="1"/>
    <col min="6" max="16384" width="11.42578125" style="1"/>
  </cols>
  <sheetData>
    <row r="2" spans="2:5">
      <c r="B2" s="1"/>
      <c r="C2" s="1"/>
      <c r="E2" s="13"/>
    </row>
    <row r="3" spans="2:5" ht="22.5" customHeight="1">
      <c r="B3" s="26" t="s">
        <v>0</v>
      </c>
      <c r="C3" s="26"/>
      <c r="D3" s="26"/>
      <c r="E3" s="26"/>
    </row>
    <row r="4" spans="2:5" ht="22.5" customHeight="1">
      <c r="B4" s="26" t="s">
        <v>284</v>
      </c>
      <c r="C4" s="26"/>
      <c r="D4" s="26"/>
      <c r="E4" s="26"/>
    </row>
    <row r="5" spans="2:5" ht="24.75" customHeight="1">
      <c r="B5" s="26" t="s">
        <v>277</v>
      </c>
      <c r="C5" s="26"/>
      <c r="D5" s="26"/>
      <c r="E5" s="26"/>
    </row>
    <row r="6" spans="2:5" ht="24.75" customHeight="1">
      <c r="B6" s="27" t="s">
        <v>278</v>
      </c>
      <c r="C6" s="27"/>
      <c r="D6" s="27"/>
      <c r="E6" s="27"/>
    </row>
    <row r="7" spans="2:5" ht="15.75" thickBot="1"/>
    <row r="8" spans="2:5" ht="34.5" customHeight="1" thickBot="1">
      <c r="B8" s="24" t="s">
        <v>279</v>
      </c>
      <c r="C8" s="25"/>
      <c r="D8" s="28"/>
      <c r="E8" s="15" t="s">
        <v>280</v>
      </c>
    </row>
    <row r="9" spans="2:5" ht="38.1" hidden="1" customHeight="1" outlineLevel="2" thickBot="1">
      <c r="B9" s="17" t="s">
        <v>44</v>
      </c>
      <c r="C9" s="2" t="s">
        <v>158</v>
      </c>
      <c r="D9" s="2" t="s">
        <v>159</v>
      </c>
      <c r="E9" s="3">
        <v>44284865.590000004</v>
      </c>
    </row>
    <row r="10" spans="2:5" ht="38.1" hidden="1" customHeight="1" outlineLevel="2" thickBot="1">
      <c r="B10" s="18" t="s">
        <v>44</v>
      </c>
      <c r="C10" s="6" t="s">
        <v>160</v>
      </c>
      <c r="D10" s="6" t="s">
        <v>161</v>
      </c>
      <c r="E10" s="7">
        <v>24797744</v>
      </c>
    </row>
    <row r="11" spans="2:5" ht="38.1" hidden="1" customHeight="1" outlineLevel="2" thickBot="1">
      <c r="B11" s="19" t="s">
        <v>44</v>
      </c>
      <c r="C11" s="9" t="s">
        <v>215</v>
      </c>
      <c r="D11" s="9" t="s">
        <v>216</v>
      </c>
      <c r="E11" s="10">
        <v>24428521</v>
      </c>
    </row>
    <row r="12" spans="2:5" ht="38.1" hidden="1" customHeight="1" outlineLevel="2" thickBot="1">
      <c r="B12" s="19" t="s">
        <v>44</v>
      </c>
      <c r="C12" s="9" t="s">
        <v>162</v>
      </c>
      <c r="D12" s="9" t="s">
        <v>163</v>
      </c>
      <c r="E12" s="10">
        <v>369223</v>
      </c>
    </row>
    <row r="13" spans="2:5" ht="38.1" hidden="1" customHeight="1" outlineLevel="2" thickBot="1">
      <c r="B13" s="18" t="s">
        <v>44</v>
      </c>
      <c r="C13" s="6" t="s">
        <v>219</v>
      </c>
      <c r="D13" s="6" t="s">
        <v>220</v>
      </c>
      <c r="E13" s="7">
        <v>1465246</v>
      </c>
    </row>
    <row r="14" spans="2:5" ht="38.1" hidden="1" customHeight="1" outlineLevel="2" thickBot="1">
      <c r="B14" s="19" t="s">
        <v>44</v>
      </c>
      <c r="C14" s="9" t="s">
        <v>221</v>
      </c>
      <c r="D14" s="9" t="s">
        <v>222</v>
      </c>
      <c r="E14" s="10">
        <v>1465246</v>
      </c>
    </row>
    <row r="15" spans="2:5" ht="38.1" hidden="1" customHeight="1" outlineLevel="2" thickBot="1">
      <c r="B15" s="18" t="s">
        <v>44</v>
      </c>
      <c r="C15" s="6" t="s">
        <v>164</v>
      </c>
      <c r="D15" s="6" t="s">
        <v>165</v>
      </c>
      <c r="E15" s="7">
        <v>9626151</v>
      </c>
    </row>
    <row r="16" spans="2:5" ht="38.1" hidden="1" customHeight="1" outlineLevel="2" thickBot="1">
      <c r="B16" s="19" t="s">
        <v>44</v>
      </c>
      <c r="C16" s="9" t="s">
        <v>225</v>
      </c>
      <c r="D16" s="9" t="s">
        <v>226</v>
      </c>
      <c r="E16" s="10">
        <v>9626151</v>
      </c>
    </row>
    <row r="17" spans="2:5" ht="38.1" hidden="1" customHeight="1" outlineLevel="2" thickBot="1">
      <c r="B17" s="18" t="s">
        <v>44</v>
      </c>
      <c r="C17" s="6" t="s">
        <v>166</v>
      </c>
      <c r="D17" s="6" t="s">
        <v>167</v>
      </c>
      <c r="E17" s="7">
        <v>4234782</v>
      </c>
    </row>
    <row r="18" spans="2:5" ht="38.1" hidden="1" customHeight="1" outlineLevel="2" thickBot="1">
      <c r="B18" s="19" t="s">
        <v>44</v>
      </c>
      <c r="C18" s="9" t="s">
        <v>168</v>
      </c>
      <c r="D18" s="9" t="s">
        <v>169</v>
      </c>
      <c r="E18" s="10">
        <v>4017611</v>
      </c>
    </row>
    <row r="19" spans="2:5" ht="38.1" hidden="1" customHeight="1" outlineLevel="2" thickBot="1">
      <c r="B19" s="19" t="s">
        <v>44</v>
      </c>
      <c r="C19" s="9" t="s">
        <v>170</v>
      </c>
      <c r="D19" s="9" t="s">
        <v>171</v>
      </c>
      <c r="E19" s="10">
        <v>217171</v>
      </c>
    </row>
    <row r="20" spans="2:5" ht="38.1" hidden="1" customHeight="1" outlineLevel="2" thickBot="1">
      <c r="B20" s="18" t="s">
        <v>44</v>
      </c>
      <c r="C20" s="6" t="s">
        <v>172</v>
      </c>
      <c r="D20" s="6" t="s">
        <v>173</v>
      </c>
      <c r="E20" s="7">
        <v>4160942</v>
      </c>
    </row>
    <row r="21" spans="2:5" ht="38.1" hidden="1" customHeight="1" outlineLevel="2" thickBot="1">
      <c r="B21" s="19" t="s">
        <v>44</v>
      </c>
      <c r="C21" s="9" t="s">
        <v>174</v>
      </c>
      <c r="D21" s="9" t="s">
        <v>175</v>
      </c>
      <c r="E21" s="10">
        <v>2206428</v>
      </c>
    </row>
    <row r="22" spans="2:5" ht="38.1" hidden="1" customHeight="1" outlineLevel="2" thickBot="1">
      <c r="B22" s="19" t="s">
        <v>44</v>
      </c>
      <c r="C22" s="9" t="s">
        <v>176</v>
      </c>
      <c r="D22" s="9" t="s">
        <v>177</v>
      </c>
      <c r="E22" s="10">
        <v>651504</v>
      </c>
    </row>
    <row r="23" spans="2:5" ht="38.1" hidden="1" customHeight="1" outlineLevel="2" thickBot="1">
      <c r="B23" s="19" t="s">
        <v>44</v>
      </c>
      <c r="C23" s="9" t="s">
        <v>178</v>
      </c>
      <c r="D23" s="9" t="s">
        <v>179</v>
      </c>
      <c r="E23" s="10">
        <v>1303009</v>
      </c>
    </row>
    <row r="24" spans="2:5" ht="38.1" hidden="1" customHeight="1" outlineLevel="2" thickBot="1">
      <c r="B24" s="17" t="s">
        <v>44</v>
      </c>
      <c r="C24" s="2" t="s">
        <v>2</v>
      </c>
      <c r="D24" s="2" t="s">
        <v>3</v>
      </c>
      <c r="E24" s="3">
        <v>53411500</v>
      </c>
    </row>
    <row r="25" spans="2:5" ht="38.1" hidden="1" customHeight="1" outlineLevel="2" thickBot="1">
      <c r="B25" s="18" t="s">
        <v>44</v>
      </c>
      <c r="C25" s="6" t="s">
        <v>64</v>
      </c>
      <c r="D25" s="6" t="s">
        <v>65</v>
      </c>
      <c r="E25" s="7">
        <v>58000</v>
      </c>
    </row>
    <row r="26" spans="2:5" ht="38.1" hidden="1" customHeight="1" outlineLevel="2" thickBot="1">
      <c r="B26" s="19" t="s">
        <v>44</v>
      </c>
      <c r="C26" s="9" t="s">
        <v>180</v>
      </c>
      <c r="D26" s="9" t="s">
        <v>181</v>
      </c>
      <c r="E26" s="10">
        <v>58000</v>
      </c>
    </row>
    <row r="27" spans="2:5" ht="38.1" hidden="1" customHeight="1" outlineLevel="2" thickBot="1">
      <c r="B27" s="18" t="s">
        <v>44</v>
      </c>
      <c r="C27" s="6" t="s">
        <v>12</v>
      </c>
      <c r="D27" s="6" t="s">
        <v>13</v>
      </c>
      <c r="E27" s="7">
        <v>53351000</v>
      </c>
    </row>
    <row r="28" spans="2:5" ht="38.1" hidden="1" customHeight="1" outlineLevel="2" thickBot="1">
      <c r="B28" s="19" t="s">
        <v>44</v>
      </c>
      <c r="C28" s="9" t="s">
        <v>14</v>
      </c>
      <c r="D28" s="9" t="s">
        <v>15</v>
      </c>
      <c r="E28" s="10">
        <v>53308500</v>
      </c>
    </row>
    <row r="29" spans="2:5" ht="38.1" hidden="1" customHeight="1" outlineLevel="2" thickBot="1">
      <c r="B29" s="19" t="s">
        <v>44</v>
      </c>
      <c r="C29" s="9" t="s">
        <v>131</v>
      </c>
      <c r="D29" s="9" t="s">
        <v>132</v>
      </c>
      <c r="E29" s="10">
        <v>42500</v>
      </c>
    </row>
    <row r="30" spans="2:5" ht="38.1" hidden="1" customHeight="1" outlineLevel="2" thickBot="1">
      <c r="B30" s="18" t="s">
        <v>44</v>
      </c>
      <c r="C30" s="6" t="s">
        <v>20</v>
      </c>
      <c r="D30" s="6" t="s">
        <v>21</v>
      </c>
      <c r="E30" s="7">
        <v>2500</v>
      </c>
    </row>
    <row r="31" spans="2:5" ht="38.1" hidden="1" customHeight="1" outlineLevel="2" thickBot="1">
      <c r="B31" s="19" t="s">
        <v>44</v>
      </c>
      <c r="C31" s="9" t="s">
        <v>78</v>
      </c>
      <c r="D31" s="9" t="s">
        <v>79</v>
      </c>
      <c r="E31" s="10">
        <v>2500</v>
      </c>
    </row>
    <row r="32" spans="2:5" ht="38.1" hidden="1" customHeight="1" outlineLevel="2" thickBot="1">
      <c r="B32" s="17" t="s">
        <v>44</v>
      </c>
      <c r="C32" s="2" t="s">
        <v>24</v>
      </c>
      <c r="D32" s="2" t="s">
        <v>25</v>
      </c>
      <c r="E32" s="3">
        <v>3653775</v>
      </c>
    </row>
    <row r="33" spans="2:5" ht="38.1" hidden="1" customHeight="1" outlineLevel="2" thickBot="1">
      <c r="B33" s="18" t="s">
        <v>44</v>
      </c>
      <c r="C33" s="6" t="s">
        <v>80</v>
      </c>
      <c r="D33" s="6" t="s">
        <v>81</v>
      </c>
      <c r="E33" s="7">
        <v>956677</v>
      </c>
    </row>
    <row r="34" spans="2:5" ht="38.1" hidden="1" customHeight="1" outlineLevel="2" thickBot="1">
      <c r="B34" s="19" t="s">
        <v>44</v>
      </c>
      <c r="C34" s="9" t="s">
        <v>153</v>
      </c>
      <c r="D34" s="9" t="s">
        <v>154</v>
      </c>
      <c r="E34" s="10">
        <v>935477</v>
      </c>
    </row>
    <row r="35" spans="2:5" ht="38.1" hidden="1" customHeight="1" outlineLevel="2" thickBot="1">
      <c r="B35" s="19" t="s">
        <v>44</v>
      </c>
      <c r="C35" s="9" t="s">
        <v>237</v>
      </c>
      <c r="D35" s="9" t="s">
        <v>238</v>
      </c>
      <c r="E35" s="10">
        <v>21200</v>
      </c>
    </row>
    <row r="36" spans="2:5" ht="38.1" hidden="1" customHeight="1" outlineLevel="2" thickBot="1">
      <c r="B36" s="18" t="s">
        <v>44</v>
      </c>
      <c r="C36" s="6" t="s">
        <v>241</v>
      </c>
      <c r="D36" s="6" t="s">
        <v>242</v>
      </c>
      <c r="E36" s="7">
        <v>230560</v>
      </c>
    </row>
    <row r="37" spans="2:5" ht="38.1" hidden="1" customHeight="1" outlineLevel="2" thickBot="1">
      <c r="B37" s="19" t="s">
        <v>44</v>
      </c>
      <c r="C37" s="9" t="s">
        <v>243</v>
      </c>
      <c r="D37" s="9" t="s">
        <v>244</v>
      </c>
      <c r="E37" s="10">
        <v>230560</v>
      </c>
    </row>
    <row r="38" spans="2:5" ht="38.1" hidden="1" customHeight="1" outlineLevel="2" thickBot="1">
      <c r="B38" s="18" t="s">
        <v>44</v>
      </c>
      <c r="C38" s="6" t="s">
        <v>26</v>
      </c>
      <c r="D38" s="6" t="s">
        <v>27</v>
      </c>
      <c r="E38" s="7">
        <v>2466538</v>
      </c>
    </row>
    <row r="39" spans="2:5" ht="38.1" hidden="1" customHeight="1" outlineLevel="2" thickBot="1">
      <c r="B39" s="19" t="s">
        <v>44</v>
      </c>
      <c r="C39" s="9" t="s">
        <v>86</v>
      </c>
      <c r="D39" s="9" t="s">
        <v>87</v>
      </c>
      <c r="E39" s="10">
        <v>94160</v>
      </c>
    </row>
    <row r="40" spans="2:5" ht="38.1" hidden="1" customHeight="1" outlineLevel="2" thickBot="1">
      <c r="B40" s="19" t="s">
        <v>44</v>
      </c>
      <c r="C40" s="9" t="s">
        <v>88</v>
      </c>
      <c r="D40" s="9" t="s">
        <v>89</v>
      </c>
      <c r="E40" s="10">
        <v>616605</v>
      </c>
    </row>
    <row r="41" spans="2:5" ht="38.1" hidden="1" customHeight="1" outlineLevel="2" thickBot="1">
      <c r="B41" s="19" t="s">
        <v>44</v>
      </c>
      <c r="C41" s="9" t="s">
        <v>28</v>
      </c>
      <c r="D41" s="9" t="s">
        <v>29</v>
      </c>
      <c r="E41" s="10">
        <v>1755773</v>
      </c>
    </row>
    <row r="42" spans="2:5" ht="38.1" hidden="1" customHeight="1" outlineLevel="2" thickBot="1">
      <c r="B42" s="17" t="s">
        <v>44</v>
      </c>
      <c r="C42" s="2" t="s">
        <v>92</v>
      </c>
      <c r="D42" s="2" t="s">
        <v>93</v>
      </c>
      <c r="E42" s="3">
        <v>3467</v>
      </c>
    </row>
    <row r="43" spans="2:5" ht="38.1" hidden="1" customHeight="1" outlineLevel="2" thickBot="1">
      <c r="B43" s="18" t="s">
        <v>44</v>
      </c>
      <c r="C43" s="6" t="s">
        <v>186</v>
      </c>
      <c r="D43" s="6" t="s">
        <v>187</v>
      </c>
      <c r="E43" s="7">
        <v>3467</v>
      </c>
    </row>
    <row r="44" spans="2:5" ht="38.1" hidden="1" customHeight="1" outlineLevel="2" thickBot="1">
      <c r="B44" s="19" t="s">
        <v>44</v>
      </c>
      <c r="C44" s="9" t="s">
        <v>190</v>
      </c>
      <c r="D44" s="9" t="s">
        <v>191</v>
      </c>
      <c r="E44" s="10">
        <v>3467</v>
      </c>
    </row>
    <row r="45" spans="2:5" ht="38.1" customHeight="1" outlineLevel="1" collapsed="1" thickBot="1">
      <c r="B45" s="29" t="s">
        <v>285</v>
      </c>
      <c r="C45" s="30"/>
      <c r="D45" s="31"/>
      <c r="E45" s="10">
        <f>E42+E32+E24+E9</f>
        <v>101353607.59</v>
      </c>
    </row>
    <row r="46" spans="2:5" ht="38.1" hidden="1" customHeight="1" outlineLevel="2" thickBot="1">
      <c r="B46" s="17" t="s">
        <v>133</v>
      </c>
      <c r="C46" s="2" t="s">
        <v>158</v>
      </c>
      <c r="D46" s="2" t="s">
        <v>159</v>
      </c>
      <c r="E46" s="3">
        <v>6106137</v>
      </c>
    </row>
    <row r="47" spans="2:5" ht="38.1" hidden="1" customHeight="1" outlineLevel="2" thickBot="1">
      <c r="B47" s="18" t="s">
        <v>133</v>
      </c>
      <c r="C47" s="6" t="s">
        <v>160</v>
      </c>
      <c r="D47" s="6" t="s">
        <v>161</v>
      </c>
      <c r="E47" s="7">
        <v>3019755</v>
      </c>
    </row>
    <row r="48" spans="2:5" ht="38.1" hidden="1" customHeight="1" outlineLevel="2" thickBot="1">
      <c r="B48" s="19" t="s">
        <v>133</v>
      </c>
      <c r="C48" s="9" t="s">
        <v>215</v>
      </c>
      <c r="D48" s="9" t="s">
        <v>216</v>
      </c>
      <c r="E48" s="10">
        <v>3019755</v>
      </c>
    </row>
    <row r="49" spans="2:5" ht="38.1" hidden="1" customHeight="1" outlineLevel="2" thickBot="1">
      <c r="B49" s="18" t="s">
        <v>133</v>
      </c>
      <c r="C49" s="6" t="s">
        <v>219</v>
      </c>
      <c r="D49" s="6" t="s">
        <v>220</v>
      </c>
      <c r="E49" s="7">
        <v>760038</v>
      </c>
    </row>
    <row r="50" spans="2:5" ht="38.1" hidden="1" customHeight="1" outlineLevel="2" thickBot="1">
      <c r="B50" s="19" t="s">
        <v>133</v>
      </c>
      <c r="C50" s="9" t="s">
        <v>221</v>
      </c>
      <c r="D50" s="9" t="s">
        <v>222</v>
      </c>
      <c r="E50" s="10">
        <v>760038</v>
      </c>
    </row>
    <row r="51" spans="2:5" ht="38.1" hidden="1" customHeight="1" outlineLevel="2" thickBot="1">
      <c r="B51" s="18" t="s">
        <v>133</v>
      </c>
      <c r="C51" s="6" t="s">
        <v>164</v>
      </c>
      <c r="D51" s="6" t="s">
        <v>165</v>
      </c>
      <c r="E51" s="7">
        <v>1309667</v>
      </c>
    </row>
    <row r="52" spans="2:5" ht="38.1" hidden="1" customHeight="1" outlineLevel="2" thickBot="1">
      <c r="B52" s="19" t="s">
        <v>133</v>
      </c>
      <c r="C52" s="9" t="s">
        <v>225</v>
      </c>
      <c r="D52" s="9" t="s">
        <v>226</v>
      </c>
      <c r="E52" s="10">
        <v>1096677</v>
      </c>
    </row>
    <row r="53" spans="2:5" ht="38.1" hidden="1" customHeight="1" outlineLevel="2" thickBot="1">
      <c r="B53" s="19" t="s">
        <v>133</v>
      </c>
      <c r="C53" s="9" t="s">
        <v>229</v>
      </c>
      <c r="D53" s="9" t="s">
        <v>230</v>
      </c>
      <c r="E53" s="10">
        <v>212990</v>
      </c>
    </row>
    <row r="54" spans="2:5" ht="38.1" hidden="1" customHeight="1" outlineLevel="2" thickBot="1">
      <c r="B54" s="18" t="s">
        <v>133</v>
      </c>
      <c r="C54" s="6" t="s">
        <v>166</v>
      </c>
      <c r="D54" s="6" t="s">
        <v>167</v>
      </c>
      <c r="E54" s="7">
        <v>512809</v>
      </c>
    </row>
    <row r="55" spans="2:5" ht="38.1" hidden="1" customHeight="1" outlineLevel="2" thickBot="1">
      <c r="B55" s="19" t="s">
        <v>133</v>
      </c>
      <c r="C55" s="9" t="s">
        <v>168</v>
      </c>
      <c r="D55" s="9" t="s">
        <v>169</v>
      </c>
      <c r="E55" s="10">
        <v>486511</v>
      </c>
    </row>
    <row r="56" spans="2:5" ht="38.1" hidden="1" customHeight="1" outlineLevel="2" thickBot="1">
      <c r="B56" s="19" t="s">
        <v>133</v>
      </c>
      <c r="C56" s="9" t="s">
        <v>170</v>
      </c>
      <c r="D56" s="9" t="s">
        <v>171</v>
      </c>
      <c r="E56" s="10">
        <v>26297</v>
      </c>
    </row>
    <row r="57" spans="2:5" ht="38.1" hidden="1" customHeight="1" outlineLevel="2" thickBot="1">
      <c r="B57" s="18" t="s">
        <v>133</v>
      </c>
      <c r="C57" s="6" t="s">
        <v>172</v>
      </c>
      <c r="D57" s="6" t="s">
        <v>173</v>
      </c>
      <c r="E57" s="7">
        <v>503867</v>
      </c>
    </row>
    <row r="58" spans="2:5" ht="38.1" hidden="1" customHeight="1" outlineLevel="2" thickBot="1">
      <c r="B58" s="19" t="s">
        <v>133</v>
      </c>
      <c r="C58" s="9" t="s">
        <v>174</v>
      </c>
      <c r="D58" s="9" t="s">
        <v>175</v>
      </c>
      <c r="E58" s="10">
        <v>267186</v>
      </c>
    </row>
    <row r="59" spans="2:5" ht="38.1" hidden="1" customHeight="1" outlineLevel="2" thickBot="1">
      <c r="B59" s="19" t="s">
        <v>133</v>
      </c>
      <c r="C59" s="9" t="s">
        <v>176</v>
      </c>
      <c r="D59" s="9" t="s">
        <v>177</v>
      </c>
      <c r="E59" s="10">
        <v>78893</v>
      </c>
    </row>
    <row r="60" spans="2:5" ht="38.1" hidden="1" customHeight="1" outlineLevel="2" thickBot="1">
      <c r="B60" s="19" t="s">
        <v>133</v>
      </c>
      <c r="C60" s="9" t="s">
        <v>178</v>
      </c>
      <c r="D60" s="9" t="s">
        <v>179</v>
      </c>
      <c r="E60" s="10">
        <v>157787</v>
      </c>
    </row>
    <row r="61" spans="2:5" ht="38.1" hidden="1" customHeight="1" outlineLevel="2" thickBot="1">
      <c r="B61" s="17" t="s">
        <v>133</v>
      </c>
      <c r="C61" s="2" t="s">
        <v>2</v>
      </c>
      <c r="D61" s="2" t="s">
        <v>3</v>
      </c>
      <c r="E61" s="3">
        <v>428149169</v>
      </c>
    </row>
    <row r="62" spans="2:5" ht="38.1" hidden="1" customHeight="1" outlineLevel="2" thickBot="1">
      <c r="B62" s="18" t="s">
        <v>133</v>
      </c>
      <c r="C62" s="6" t="s">
        <v>62</v>
      </c>
      <c r="D62" s="6" t="s">
        <v>63</v>
      </c>
      <c r="E62" s="7">
        <v>280000</v>
      </c>
    </row>
    <row r="63" spans="2:5" ht="38.1" hidden="1" customHeight="1" outlineLevel="2" thickBot="1">
      <c r="B63" s="19" t="s">
        <v>133</v>
      </c>
      <c r="C63" s="9" t="s">
        <v>194</v>
      </c>
      <c r="D63" s="9" t="s">
        <v>195</v>
      </c>
      <c r="E63" s="10">
        <v>280000</v>
      </c>
    </row>
    <row r="64" spans="2:5" ht="38.1" hidden="1" customHeight="1" outlineLevel="2" thickBot="1">
      <c r="B64" s="18" t="s">
        <v>133</v>
      </c>
      <c r="C64" s="6" t="s">
        <v>64</v>
      </c>
      <c r="D64" s="6" t="s">
        <v>65</v>
      </c>
      <c r="E64" s="7">
        <v>2693020</v>
      </c>
    </row>
    <row r="65" spans="2:5" ht="38.1" hidden="1" customHeight="1" outlineLevel="2" thickBot="1">
      <c r="B65" s="19" t="s">
        <v>133</v>
      </c>
      <c r="C65" s="9" t="s">
        <v>180</v>
      </c>
      <c r="D65" s="9" t="s">
        <v>181</v>
      </c>
      <c r="E65" s="10">
        <v>2517500</v>
      </c>
    </row>
    <row r="66" spans="2:5" ht="38.1" hidden="1" customHeight="1" outlineLevel="2" thickBot="1">
      <c r="B66" s="19" t="s">
        <v>133</v>
      </c>
      <c r="C66" s="9" t="s">
        <v>231</v>
      </c>
      <c r="D66" s="9" t="s">
        <v>232</v>
      </c>
      <c r="E66" s="10">
        <v>175520</v>
      </c>
    </row>
    <row r="67" spans="2:5" ht="38.1" hidden="1" customHeight="1" outlineLevel="2" thickBot="1">
      <c r="B67" s="18" t="s">
        <v>133</v>
      </c>
      <c r="C67" s="6" t="s">
        <v>12</v>
      </c>
      <c r="D67" s="6" t="s">
        <v>13</v>
      </c>
      <c r="E67" s="7">
        <v>421502061</v>
      </c>
    </row>
    <row r="68" spans="2:5" ht="38.1" hidden="1" customHeight="1" outlineLevel="2" thickBot="1">
      <c r="B68" s="19" t="s">
        <v>133</v>
      </c>
      <c r="C68" s="9" t="s">
        <v>14</v>
      </c>
      <c r="D68" s="9" t="s">
        <v>15</v>
      </c>
      <c r="E68" s="10">
        <v>421492250</v>
      </c>
    </row>
    <row r="69" spans="2:5" ht="38.1" hidden="1" customHeight="1" outlineLevel="2" thickBot="1">
      <c r="B69" s="19" t="s">
        <v>133</v>
      </c>
      <c r="C69" s="9" t="s">
        <v>131</v>
      </c>
      <c r="D69" s="9" t="s">
        <v>132</v>
      </c>
      <c r="E69" s="10">
        <v>9811</v>
      </c>
    </row>
    <row r="70" spans="2:5" ht="38.1" hidden="1" customHeight="1" outlineLevel="2" thickBot="1">
      <c r="B70" s="18" t="s">
        <v>133</v>
      </c>
      <c r="C70" s="6" t="s">
        <v>70</v>
      </c>
      <c r="D70" s="6" t="s">
        <v>71</v>
      </c>
      <c r="E70" s="7">
        <v>21640</v>
      </c>
    </row>
    <row r="71" spans="2:5" ht="38.1" hidden="1" customHeight="1" outlineLevel="2" thickBot="1">
      <c r="B71" s="19" t="s">
        <v>133</v>
      </c>
      <c r="C71" s="9" t="s">
        <v>72</v>
      </c>
      <c r="D71" s="9" t="s">
        <v>73</v>
      </c>
      <c r="E71" s="10">
        <v>21640</v>
      </c>
    </row>
    <row r="72" spans="2:5" ht="38.1" hidden="1" customHeight="1" outlineLevel="2" thickBot="1">
      <c r="B72" s="18" t="s">
        <v>133</v>
      </c>
      <c r="C72" s="6" t="s">
        <v>74</v>
      </c>
      <c r="D72" s="6" t="s">
        <v>75</v>
      </c>
      <c r="E72" s="7">
        <v>3461100</v>
      </c>
    </row>
    <row r="73" spans="2:5" ht="38.1" hidden="1" customHeight="1" outlineLevel="2" thickBot="1">
      <c r="B73" s="19" t="s">
        <v>133</v>
      </c>
      <c r="C73" s="9" t="s">
        <v>136</v>
      </c>
      <c r="D73" s="9" t="s">
        <v>137</v>
      </c>
      <c r="E73" s="10">
        <v>1413600</v>
      </c>
    </row>
    <row r="74" spans="2:5" ht="38.1" hidden="1" customHeight="1" outlineLevel="2" thickBot="1">
      <c r="B74" s="19" t="s">
        <v>133</v>
      </c>
      <c r="C74" s="9" t="s">
        <v>76</v>
      </c>
      <c r="D74" s="9" t="s">
        <v>77</v>
      </c>
      <c r="E74" s="10">
        <v>2047500</v>
      </c>
    </row>
    <row r="75" spans="2:5" ht="38.1" hidden="1" customHeight="1" outlineLevel="2" thickBot="1">
      <c r="B75" s="18" t="s">
        <v>133</v>
      </c>
      <c r="C75" s="6" t="s">
        <v>20</v>
      </c>
      <c r="D75" s="6" t="s">
        <v>21</v>
      </c>
      <c r="E75" s="7">
        <v>41348</v>
      </c>
    </row>
    <row r="76" spans="2:5" ht="38.1" hidden="1" customHeight="1" outlineLevel="2" thickBot="1">
      <c r="B76" s="19" t="s">
        <v>133</v>
      </c>
      <c r="C76" s="9" t="s">
        <v>78</v>
      </c>
      <c r="D76" s="9" t="s">
        <v>79</v>
      </c>
      <c r="E76" s="10">
        <v>41348</v>
      </c>
    </row>
    <row r="77" spans="2:5" ht="38.1" hidden="1" customHeight="1" outlineLevel="2" thickBot="1">
      <c r="B77" s="18" t="s">
        <v>133</v>
      </c>
      <c r="C77" s="6" t="s">
        <v>211</v>
      </c>
      <c r="D77" s="6" t="s">
        <v>212</v>
      </c>
      <c r="E77" s="7">
        <v>150000</v>
      </c>
    </row>
    <row r="78" spans="2:5" ht="38.1" hidden="1" customHeight="1" outlineLevel="2" thickBot="1">
      <c r="B78" s="19" t="s">
        <v>133</v>
      </c>
      <c r="C78" s="9" t="s">
        <v>213</v>
      </c>
      <c r="D78" s="9" t="s">
        <v>214</v>
      </c>
      <c r="E78" s="10">
        <v>150000</v>
      </c>
    </row>
    <row r="79" spans="2:5" ht="38.1" hidden="1" customHeight="1" outlineLevel="2" thickBot="1">
      <c r="B79" s="17" t="s">
        <v>133</v>
      </c>
      <c r="C79" s="2" t="s">
        <v>24</v>
      </c>
      <c r="D79" s="2" t="s">
        <v>25</v>
      </c>
      <c r="E79" s="3">
        <v>271380</v>
      </c>
    </row>
    <row r="80" spans="2:5" ht="38.1" hidden="1" customHeight="1" outlineLevel="2" thickBot="1">
      <c r="B80" s="18" t="s">
        <v>133</v>
      </c>
      <c r="C80" s="6" t="s">
        <v>80</v>
      </c>
      <c r="D80" s="6" t="s">
        <v>81</v>
      </c>
      <c r="E80" s="7">
        <v>52580</v>
      </c>
    </row>
    <row r="81" spans="2:5" ht="38.1" hidden="1" customHeight="1" outlineLevel="2" thickBot="1">
      <c r="B81" s="19" t="s">
        <v>133</v>
      </c>
      <c r="C81" s="9" t="s">
        <v>153</v>
      </c>
      <c r="D81" s="9" t="s">
        <v>154</v>
      </c>
      <c r="E81" s="10">
        <v>52580</v>
      </c>
    </row>
    <row r="82" spans="2:5" ht="38.1" hidden="1" customHeight="1" outlineLevel="2" thickBot="1">
      <c r="B82" s="18" t="s">
        <v>133</v>
      </c>
      <c r="C82" s="6" t="s">
        <v>198</v>
      </c>
      <c r="D82" s="6" t="s">
        <v>199</v>
      </c>
      <c r="E82" s="7">
        <v>218800</v>
      </c>
    </row>
    <row r="83" spans="2:5" ht="38.1" hidden="1" customHeight="1" outlineLevel="2" thickBot="1">
      <c r="B83" s="19" t="s">
        <v>133</v>
      </c>
      <c r="C83" s="9" t="s">
        <v>200</v>
      </c>
      <c r="D83" s="9" t="s">
        <v>201</v>
      </c>
      <c r="E83" s="10">
        <v>218800</v>
      </c>
    </row>
    <row r="84" spans="2:5" ht="38.1" hidden="1" customHeight="1" outlineLevel="2" thickBot="1">
      <c r="B84" s="17" t="s">
        <v>133</v>
      </c>
      <c r="C84" s="2" t="s">
        <v>92</v>
      </c>
      <c r="D84" s="2" t="s">
        <v>93</v>
      </c>
      <c r="E84" s="3">
        <v>860704</v>
      </c>
    </row>
    <row r="85" spans="2:5" ht="38.1" hidden="1" customHeight="1" outlineLevel="2" thickBot="1">
      <c r="B85" s="18" t="s">
        <v>133</v>
      </c>
      <c r="C85" s="6" t="s">
        <v>186</v>
      </c>
      <c r="D85" s="6" t="s">
        <v>187</v>
      </c>
      <c r="E85" s="7">
        <v>860704</v>
      </c>
    </row>
    <row r="86" spans="2:5" ht="38.1" hidden="1" customHeight="1" outlineLevel="2" thickBot="1">
      <c r="B86" s="19" t="s">
        <v>133</v>
      </c>
      <c r="C86" s="9" t="s">
        <v>190</v>
      </c>
      <c r="D86" s="9" t="s">
        <v>191</v>
      </c>
      <c r="E86" s="10">
        <v>860704</v>
      </c>
    </row>
    <row r="87" spans="2:5" ht="38.1" customHeight="1" outlineLevel="1" collapsed="1" thickBot="1">
      <c r="B87" s="29" t="s">
        <v>133</v>
      </c>
      <c r="C87" s="30"/>
      <c r="D87" s="31"/>
      <c r="E87" s="10">
        <f>E84+E79+E61+E46</f>
        <v>435387390</v>
      </c>
    </row>
    <row r="88" spans="2:5" ht="38.1" hidden="1" customHeight="1" outlineLevel="2" thickBot="1">
      <c r="B88" s="17" t="s">
        <v>100</v>
      </c>
      <c r="C88" s="2" t="s">
        <v>158</v>
      </c>
      <c r="D88" s="2" t="s">
        <v>159</v>
      </c>
      <c r="E88" s="3">
        <v>75867250</v>
      </c>
    </row>
    <row r="89" spans="2:5" ht="38.1" hidden="1" customHeight="1" outlineLevel="2" thickBot="1">
      <c r="B89" s="18" t="s">
        <v>100</v>
      </c>
      <c r="C89" s="6" t="s">
        <v>160</v>
      </c>
      <c r="D89" s="6" t="s">
        <v>161</v>
      </c>
      <c r="E89" s="7">
        <v>38979357</v>
      </c>
    </row>
    <row r="90" spans="2:5" ht="38.1" hidden="1" customHeight="1" outlineLevel="2" thickBot="1">
      <c r="B90" s="19" t="s">
        <v>100</v>
      </c>
      <c r="C90" s="9" t="s">
        <v>215</v>
      </c>
      <c r="D90" s="9" t="s">
        <v>216</v>
      </c>
      <c r="E90" s="10">
        <v>38979357</v>
      </c>
    </row>
    <row r="91" spans="2:5" ht="38.1" hidden="1" customHeight="1" outlineLevel="2" thickBot="1">
      <c r="B91" s="18" t="s">
        <v>100</v>
      </c>
      <c r="C91" s="6" t="s">
        <v>219</v>
      </c>
      <c r="D91" s="6" t="s">
        <v>220</v>
      </c>
      <c r="E91" s="7">
        <v>2809736</v>
      </c>
    </row>
    <row r="92" spans="2:5" ht="38.1" hidden="1" customHeight="1" outlineLevel="2" thickBot="1">
      <c r="B92" s="19" t="s">
        <v>100</v>
      </c>
      <c r="C92" s="9" t="s">
        <v>221</v>
      </c>
      <c r="D92" s="9" t="s">
        <v>222</v>
      </c>
      <c r="E92" s="10">
        <v>2809736</v>
      </c>
    </row>
    <row r="93" spans="2:5" ht="38.1" hidden="1" customHeight="1" outlineLevel="2" thickBot="1">
      <c r="B93" s="18" t="s">
        <v>100</v>
      </c>
      <c r="C93" s="6" t="s">
        <v>164</v>
      </c>
      <c r="D93" s="6" t="s">
        <v>165</v>
      </c>
      <c r="E93" s="7">
        <v>20556817</v>
      </c>
    </row>
    <row r="94" spans="2:5" ht="38.1" hidden="1" customHeight="1" outlineLevel="2" thickBot="1">
      <c r="B94" s="19" t="s">
        <v>100</v>
      </c>
      <c r="C94" s="9" t="s">
        <v>225</v>
      </c>
      <c r="D94" s="9" t="s">
        <v>226</v>
      </c>
      <c r="E94" s="10">
        <v>20202500</v>
      </c>
    </row>
    <row r="95" spans="2:5" ht="38.1" hidden="1" customHeight="1" outlineLevel="2" thickBot="1">
      <c r="B95" s="19" t="s">
        <v>100</v>
      </c>
      <c r="C95" s="9" t="s">
        <v>229</v>
      </c>
      <c r="D95" s="9" t="s">
        <v>230</v>
      </c>
      <c r="E95" s="10">
        <v>354317</v>
      </c>
    </row>
    <row r="96" spans="2:5" ht="38.1" hidden="1" customHeight="1" outlineLevel="2" thickBot="1">
      <c r="B96" s="18" t="s">
        <v>100</v>
      </c>
      <c r="C96" s="6" t="s">
        <v>166</v>
      </c>
      <c r="D96" s="6" t="s">
        <v>167</v>
      </c>
      <c r="E96" s="7">
        <v>6820127</v>
      </c>
    </row>
    <row r="97" spans="2:5" ht="38.1" hidden="1" customHeight="1" outlineLevel="2" thickBot="1">
      <c r="B97" s="19" t="s">
        <v>100</v>
      </c>
      <c r="C97" s="9" t="s">
        <v>168</v>
      </c>
      <c r="D97" s="9" t="s">
        <v>169</v>
      </c>
      <c r="E97" s="10">
        <v>6470377</v>
      </c>
    </row>
    <row r="98" spans="2:5" ht="38.1" hidden="1" customHeight="1" outlineLevel="2" thickBot="1">
      <c r="B98" s="19" t="s">
        <v>100</v>
      </c>
      <c r="C98" s="9" t="s">
        <v>170</v>
      </c>
      <c r="D98" s="9" t="s">
        <v>171</v>
      </c>
      <c r="E98" s="10">
        <v>349750</v>
      </c>
    </row>
    <row r="99" spans="2:5" ht="38.1" hidden="1" customHeight="1" outlineLevel="2" thickBot="1">
      <c r="B99" s="18" t="s">
        <v>100</v>
      </c>
      <c r="C99" s="6" t="s">
        <v>172</v>
      </c>
      <c r="D99" s="6" t="s">
        <v>173</v>
      </c>
      <c r="E99" s="7">
        <v>6701213</v>
      </c>
    </row>
    <row r="100" spans="2:5" ht="38.1" hidden="1" customHeight="1" outlineLevel="2" thickBot="1">
      <c r="B100" s="19" t="s">
        <v>100</v>
      </c>
      <c r="C100" s="9" t="s">
        <v>174</v>
      </c>
      <c r="D100" s="9" t="s">
        <v>175</v>
      </c>
      <c r="E100" s="10">
        <v>3553461</v>
      </c>
    </row>
    <row r="101" spans="2:5" ht="38.1" hidden="1" customHeight="1" outlineLevel="2" thickBot="1">
      <c r="B101" s="19" t="s">
        <v>100</v>
      </c>
      <c r="C101" s="9" t="s">
        <v>176</v>
      </c>
      <c r="D101" s="9" t="s">
        <v>177</v>
      </c>
      <c r="E101" s="10">
        <v>1049250</v>
      </c>
    </row>
    <row r="102" spans="2:5" ht="38.1" hidden="1" customHeight="1" outlineLevel="2" thickBot="1">
      <c r="B102" s="19" t="s">
        <v>100</v>
      </c>
      <c r="C102" s="9" t="s">
        <v>178</v>
      </c>
      <c r="D102" s="9" t="s">
        <v>179</v>
      </c>
      <c r="E102" s="10">
        <v>2098500</v>
      </c>
    </row>
    <row r="103" spans="2:5" ht="38.1" hidden="1" customHeight="1" outlineLevel="2" thickBot="1">
      <c r="B103" s="17" t="s">
        <v>100</v>
      </c>
      <c r="C103" s="2" t="s">
        <v>2</v>
      </c>
      <c r="D103" s="2" t="s">
        <v>3</v>
      </c>
      <c r="E103" s="3">
        <v>28807534</v>
      </c>
    </row>
    <row r="104" spans="2:5" ht="38.1" hidden="1" customHeight="1" outlineLevel="2" thickBot="1">
      <c r="B104" s="18" t="s">
        <v>100</v>
      </c>
      <c r="C104" s="6" t="s">
        <v>62</v>
      </c>
      <c r="D104" s="6" t="s">
        <v>63</v>
      </c>
      <c r="E104" s="7">
        <v>2450037</v>
      </c>
    </row>
    <row r="105" spans="2:5" ht="38.1" hidden="1" customHeight="1" outlineLevel="2" thickBot="1">
      <c r="B105" s="19" t="s">
        <v>100</v>
      </c>
      <c r="C105" s="9" t="s">
        <v>194</v>
      </c>
      <c r="D105" s="9" t="s">
        <v>195</v>
      </c>
      <c r="E105" s="10">
        <v>2450037</v>
      </c>
    </row>
    <row r="106" spans="2:5" ht="38.1" hidden="1" customHeight="1" outlineLevel="2" thickBot="1">
      <c r="B106" s="18" t="s">
        <v>100</v>
      </c>
      <c r="C106" s="6" t="s">
        <v>4</v>
      </c>
      <c r="D106" s="6" t="s">
        <v>5</v>
      </c>
      <c r="E106" s="7">
        <v>245899</v>
      </c>
    </row>
    <row r="107" spans="2:5" ht="38.1" hidden="1" customHeight="1" outlineLevel="2" thickBot="1">
      <c r="B107" s="19" t="s">
        <v>100</v>
      </c>
      <c r="C107" s="9" t="s">
        <v>6</v>
      </c>
      <c r="D107" s="9" t="s">
        <v>7</v>
      </c>
      <c r="E107" s="10">
        <v>245899</v>
      </c>
    </row>
    <row r="108" spans="2:5" ht="38.1" hidden="1" customHeight="1" outlineLevel="2" thickBot="1">
      <c r="B108" s="18" t="s">
        <v>100</v>
      </c>
      <c r="C108" s="6" t="s">
        <v>12</v>
      </c>
      <c r="D108" s="6" t="s">
        <v>13</v>
      </c>
      <c r="E108" s="7">
        <v>21968880</v>
      </c>
    </row>
    <row r="109" spans="2:5" ht="38.1" hidden="1" customHeight="1" outlineLevel="2" thickBot="1">
      <c r="B109" s="19" t="s">
        <v>100</v>
      </c>
      <c r="C109" s="9" t="s">
        <v>14</v>
      </c>
      <c r="D109" s="9" t="s">
        <v>15</v>
      </c>
      <c r="E109" s="10">
        <v>21927122</v>
      </c>
    </row>
    <row r="110" spans="2:5" ht="38.1" hidden="1" customHeight="1" outlineLevel="2" thickBot="1">
      <c r="B110" s="19" t="s">
        <v>100</v>
      </c>
      <c r="C110" s="9" t="s">
        <v>131</v>
      </c>
      <c r="D110" s="9" t="s">
        <v>132</v>
      </c>
      <c r="E110" s="10">
        <v>41758</v>
      </c>
    </row>
    <row r="111" spans="2:5" ht="38.1" hidden="1" customHeight="1" outlineLevel="2" thickBot="1">
      <c r="B111" s="18" t="s">
        <v>100</v>
      </c>
      <c r="C111" s="6" t="s">
        <v>70</v>
      </c>
      <c r="D111" s="6" t="s">
        <v>71</v>
      </c>
      <c r="E111" s="7">
        <v>178850</v>
      </c>
    </row>
    <row r="112" spans="2:5" ht="38.1" hidden="1" customHeight="1" outlineLevel="2" thickBot="1">
      <c r="B112" s="19" t="s">
        <v>100</v>
      </c>
      <c r="C112" s="9" t="s">
        <v>72</v>
      </c>
      <c r="D112" s="9" t="s">
        <v>73</v>
      </c>
      <c r="E112" s="10">
        <v>178850</v>
      </c>
    </row>
    <row r="113" spans="2:5" ht="38.1" hidden="1" customHeight="1" outlineLevel="2" thickBot="1">
      <c r="B113" s="18" t="s">
        <v>100</v>
      </c>
      <c r="C113" s="6" t="s">
        <v>20</v>
      </c>
      <c r="D113" s="6" t="s">
        <v>21</v>
      </c>
      <c r="E113" s="7">
        <v>3963868</v>
      </c>
    </row>
    <row r="114" spans="2:5" ht="38.1" hidden="1" customHeight="1" outlineLevel="2" thickBot="1">
      <c r="B114" s="19" t="s">
        <v>100</v>
      </c>
      <c r="C114" s="9" t="s">
        <v>149</v>
      </c>
      <c r="D114" s="9" t="s">
        <v>150</v>
      </c>
      <c r="E114" s="10">
        <v>2084377</v>
      </c>
    </row>
    <row r="115" spans="2:5" ht="38.1" hidden="1" customHeight="1" outlineLevel="2" thickBot="1">
      <c r="B115" s="19" t="s">
        <v>100</v>
      </c>
      <c r="C115" s="9" t="s">
        <v>78</v>
      </c>
      <c r="D115" s="9" t="s">
        <v>79</v>
      </c>
      <c r="E115" s="10">
        <v>1879491</v>
      </c>
    </row>
    <row r="116" spans="2:5" ht="38.1" hidden="1" customHeight="1" outlineLevel="2" thickBot="1">
      <c r="B116" s="17" t="s">
        <v>100</v>
      </c>
      <c r="C116" s="2" t="s">
        <v>24</v>
      </c>
      <c r="D116" s="2" t="s">
        <v>25</v>
      </c>
      <c r="E116" s="3">
        <v>55410445</v>
      </c>
    </row>
    <row r="117" spans="2:5" ht="38.1" hidden="1" customHeight="1" outlineLevel="2" thickBot="1">
      <c r="B117" s="18" t="s">
        <v>100</v>
      </c>
      <c r="C117" s="6" t="s">
        <v>80</v>
      </c>
      <c r="D117" s="6" t="s">
        <v>81</v>
      </c>
      <c r="E117" s="7">
        <v>17150256</v>
      </c>
    </row>
    <row r="118" spans="2:5" ht="38.1" hidden="1" customHeight="1" outlineLevel="2" thickBot="1">
      <c r="B118" s="19" t="s">
        <v>100</v>
      </c>
      <c r="C118" s="9" t="s">
        <v>153</v>
      </c>
      <c r="D118" s="9" t="s">
        <v>154</v>
      </c>
      <c r="E118" s="10">
        <v>3883936</v>
      </c>
    </row>
    <row r="119" spans="2:5" ht="38.1" hidden="1" customHeight="1" outlineLevel="2" thickBot="1">
      <c r="B119" s="19" t="s">
        <v>100</v>
      </c>
      <c r="C119" s="9" t="s">
        <v>82</v>
      </c>
      <c r="D119" s="9" t="s">
        <v>83</v>
      </c>
      <c r="E119" s="10">
        <v>13266320</v>
      </c>
    </row>
    <row r="120" spans="2:5" ht="38.1" hidden="1" customHeight="1" outlineLevel="2" thickBot="1">
      <c r="B120" s="18" t="s">
        <v>100</v>
      </c>
      <c r="C120" s="6" t="s">
        <v>104</v>
      </c>
      <c r="D120" s="6" t="s">
        <v>105</v>
      </c>
      <c r="E120" s="7">
        <v>29840259</v>
      </c>
    </row>
    <row r="121" spans="2:5" ht="38.1" hidden="1" customHeight="1" outlineLevel="2" thickBot="1">
      <c r="B121" s="19" t="s">
        <v>100</v>
      </c>
      <c r="C121" s="9" t="s">
        <v>106</v>
      </c>
      <c r="D121" s="9" t="s">
        <v>107</v>
      </c>
      <c r="E121" s="10">
        <v>7215603</v>
      </c>
    </row>
    <row r="122" spans="2:5" ht="38.1" hidden="1" customHeight="1" outlineLevel="2" thickBot="1">
      <c r="B122" s="19" t="s">
        <v>100</v>
      </c>
      <c r="C122" s="9" t="s">
        <v>207</v>
      </c>
      <c r="D122" s="9" t="s">
        <v>208</v>
      </c>
      <c r="E122" s="10">
        <v>10145000</v>
      </c>
    </row>
    <row r="123" spans="2:5" ht="38.1" hidden="1" customHeight="1" outlineLevel="2" thickBot="1">
      <c r="B123" s="19" t="s">
        <v>100</v>
      </c>
      <c r="C123" s="9" t="s">
        <v>250</v>
      </c>
      <c r="D123" s="9" t="s">
        <v>251</v>
      </c>
      <c r="E123" s="10">
        <v>1893930</v>
      </c>
    </row>
    <row r="124" spans="2:5" ht="38.1" hidden="1" customHeight="1" outlineLevel="2" thickBot="1">
      <c r="B124" s="19" t="s">
        <v>100</v>
      </c>
      <c r="C124" s="9" t="s">
        <v>239</v>
      </c>
      <c r="D124" s="9" t="s">
        <v>240</v>
      </c>
      <c r="E124" s="10">
        <v>9171</v>
      </c>
    </row>
    <row r="125" spans="2:5" ht="38.1" hidden="1" customHeight="1" outlineLevel="2" thickBot="1">
      <c r="B125" s="19" t="s">
        <v>100</v>
      </c>
      <c r="C125" s="9" t="s">
        <v>109</v>
      </c>
      <c r="D125" s="9" t="s">
        <v>110</v>
      </c>
      <c r="E125" s="10">
        <v>10576555</v>
      </c>
    </row>
    <row r="126" spans="2:5" ht="38.1" hidden="1" customHeight="1" outlineLevel="2" thickBot="1">
      <c r="B126" s="18" t="s">
        <v>100</v>
      </c>
      <c r="C126" s="6" t="s">
        <v>241</v>
      </c>
      <c r="D126" s="6" t="s">
        <v>242</v>
      </c>
      <c r="E126" s="7">
        <v>6806885</v>
      </c>
    </row>
    <row r="127" spans="2:5" ht="38.1" hidden="1" customHeight="1" outlineLevel="2" thickBot="1">
      <c r="B127" s="19" t="s">
        <v>100</v>
      </c>
      <c r="C127" s="9" t="s">
        <v>243</v>
      </c>
      <c r="D127" s="9" t="s">
        <v>244</v>
      </c>
      <c r="E127" s="10">
        <v>929684</v>
      </c>
    </row>
    <row r="128" spans="2:5" ht="38.1" hidden="1" customHeight="1" outlineLevel="2" thickBot="1">
      <c r="B128" s="19" t="s">
        <v>100</v>
      </c>
      <c r="C128" s="9" t="s">
        <v>245</v>
      </c>
      <c r="D128" s="9" t="s">
        <v>246</v>
      </c>
      <c r="E128" s="10">
        <v>5877201</v>
      </c>
    </row>
    <row r="129" spans="2:5" ht="38.1" hidden="1" customHeight="1" outlineLevel="2" thickBot="1">
      <c r="B129" s="18" t="s">
        <v>100</v>
      </c>
      <c r="C129" s="6" t="s">
        <v>26</v>
      </c>
      <c r="D129" s="6" t="s">
        <v>27</v>
      </c>
      <c r="E129" s="7">
        <v>1613045</v>
      </c>
    </row>
    <row r="130" spans="2:5" ht="38.1" hidden="1" customHeight="1" outlineLevel="2" thickBot="1">
      <c r="B130" s="19" t="s">
        <v>100</v>
      </c>
      <c r="C130" s="9" t="s">
        <v>84</v>
      </c>
      <c r="D130" s="9" t="s">
        <v>85</v>
      </c>
      <c r="E130" s="10">
        <v>49806</v>
      </c>
    </row>
    <row r="131" spans="2:5" ht="38.1" hidden="1" customHeight="1" outlineLevel="2" thickBot="1">
      <c r="B131" s="19" t="s">
        <v>100</v>
      </c>
      <c r="C131" s="9" t="s">
        <v>86</v>
      </c>
      <c r="D131" s="9" t="s">
        <v>87</v>
      </c>
      <c r="E131" s="10">
        <v>21950</v>
      </c>
    </row>
    <row r="132" spans="2:5" ht="38.1" hidden="1" customHeight="1" outlineLevel="2" thickBot="1">
      <c r="B132" s="19" t="s">
        <v>100</v>
      </c>
      <c r="C132" s="9" t="s">
        <v>28</v>
      </c>
      <c r="D132" s="9" t="s">
        <v>29</v>
      </c>
      <c r="E132" s="10">
        <v>73804</v>
      </c>
    </row>
    <row r="133" spans="2:5" ht="38.1" hidden="1" customHeight="1" outlineLevel="2" thickBot="1">
      <c r="B133" s="19" t="s">
        <v>100</v>
      </c>
      <c r="C133" s="9" t="s">
        <v>111</v>
      </c>
      <c r="D133" s="9" t="s">
        <v>112</v>
      </c>
      <c r="E133" s="10">
        <v>1467485</v>
      </c>
    </row>
    <row r="134" spans="2:5" ht="38.1" customHeight="1" outlineLevel="1" collapsed="1" thickBot="1">
      <c r="B134" s="29" t="s">
        <v>100</v>
      </c>
      <c r="C134" s="30"/>
      <c r="D134" s="31"/>
      <c r="E134" s="10">
        <f>E116+E103+E88</f>
        <v>160085229</v>
      </c>
    </row>
    <row r="135" spans="2:5" ht="38.1" hidden="1" customHeight="1" outlineLevel="2" thickBot="1">
      <c r="B135" s="17" t="s">
        <v>49</v>
      </c>
      <c r="C135" s="2" t="s">
        <v>158</v>
      </c>
      <c r="D135" s="2" t="s">
        <v>159</v>
      </c>
      <c r="E135" s="3">
        <v>15428265</v>
      </c>
    </row>
    <row r="136" spans="2:5" ht="38.1" hidden="1" customHeight="1" outlineLevel="2" thickBot="1">
      <c r="B136" s="18" t="s">
        <v>49</v>
      </c>
      <c r="C136" s="6" t="s">
        <v>160</v>
      </c>
      <c r="D136" s="6" t="s">
        <v>161</v>
      </c>
      <c r="E136" s="7">
        <v>9458590</v>
      </c>
    </row>
    <row r="137" spans="2:5" ht="38.1" hidden="1" customHeight="1" outlineLevel="2" thickBot="1">
      <c r="B137" s="19" t="s">
        <v>49</v>
      </c>
      <c r="C137" s="9" t="s">
        <v>215</v>
      </c>
      <c r="D137" s="9" t="s">
        <v>216</v>
      </c>
      <c r="E137" s="10">
        <v>9257195</v>
      </c>
    </row>
    <row r="138" spans="2:5" ht="38.1" hidden="1" customHeight="1" outlineLevel="2" thickBot="1">
      <c r="B138" s="19" t="s">
        <v>49</v>
      </c>
      <c r="C138" s="9" t="s">
        <v>162</v>
      </c>
      <c r="D138" s="9" t="s">
        <v>163</v>
      </c>
      <c r="E138" s="10">
        <v>201395</v>
      </c>
    </row>
    <row r="139" spans="2:5" ht="38.1" hidden="1" customHeight="1" outlineLevel="2" thickBot="1">
      <c r="B139" s="18" t="s">
        <v>49</v>
      </c>
      <c r="C139" s="6" t="s">
        <v>219</v>
      </c>
      <c r="D139" s="6" t="s">
        <v>220</v>
      </c>
      <c r="E139" s="7">
        <v>241536</v>
      </c>
    </row>
    <row r="140" spans="2:5" ht="38.1" hidden="1" customHeight="1" outlineLevel="2" thickBot="1">
      <c r="B140" s="19" t="s">
        <v>49</v>
      </c>
      <c r="C140" s="9" t="s">
        <v>221</v>
      </c>
      <c r="D140" s="9" t="s">
        <v>222</v>
      </c>
      <c r="E140" s="10">
        <v>241536</v>
      </c>
    </row>
    <row r="141" spans="2:5" ht="38.1" hidden="1" customHeight="1" outlineLevel="2" thickBot="1">
      <c r="B141" s="18" t="s">
        <v>49</v>
      </c>
      <c r="C141" s="6" t="s">
        <v>164</v>
      </c>
      <c r="D141" s="6" t="s">
        <v>165</v>
      </c>
      <c r="E141" s="7">
        <v>2911973</v>
      </c>
    </row>
    <row r="142" spans="2:5" ht="38.1" hidden="1" customHeight="1" outlineLevel="2" thickBot="1">
      <c r="B142" s="19" t="s">
        <v>49</v>
      </c>
      <c r="C142" s="9" t="s">
        <v>225</v>
      </c>
      <c r="D142" s="9" t="s">
        <v>226</v>
      </c>
      <c r="E142" s="10">
        <v>2911973</v>
      </c>
    </row>
    <row r="143" spans="2:5" ht="38.1" hidden="1" customHeight="1" outlineLevel="2" thickBot="1">
      <c r="B143" s="18" t="s">
        <v>49</v>
      </c>
      <c r="C143" s="6" t="s">
        <v>166</v>
      </c>
      <c r="D143" s="6" t="s">
        <v>167</v>
      </c>
      <c r="E143" s="7">
        <v>1420466</v>
      </c>
    </row>
    <row r="144" spans="2:5" ht="38.1" hidden="1" customHeight="1" outlineLevel="2" thickBot="1">
      <c r="B144" s="19" t="s">
        <v>49</v>
      </c>
      <c r="C144" s="9" t="s">
        <v>168</v>
      </c>
      <c r="D144" s="9" t="s">
        <v>169</v>
      </c>
      <c r="E144" s="10">
        <v>1347622</v>
      </c>
    </row>
    <row r="145" spans="2:5" ht="38.1" hidden="1" customHeight="1" outlineLevel="2" thickBot="1">
      <c r="B145" s="19" t="s">
        <v>49</v>
      </c>
      <c r="C145" s="9" t="s">
        <v>170</v>
      </c>
      <c r="D145" s="9" t="s">
        <v>171</v>
      </c>
      <c r="E145" s="10">
        <v>72844</v>
      </c>
    </row>
    <row r="146" spans="2:5" ht="38.1" hidden="1" customHeight="1" outlineLevel="2" thickBot="1">
      <c r="B146" s="18" t="s">
        <v>49</v>
      </c>
      <c r="C146" s="6" t="s">
        <v>172</v>
      </c>
      <c r="D146" s="6" t="s">
        <v>173</v>
      </c>
      <c r="E146" s="7">
        <v>1395699</v>
      </c>
    </row>
    <row r="147" spans="2:5" ht="38.1" hidden="1" customHeight="1" outlineLevel="2" thickBot="1">
      <c r="B147" s="19" t="s">
        <v>49</v>
      </c>
      <c r="C147" s="9" t="s">
        <v>174</v>
      </c>
      <c r="D147" s="9" t="s">
        <v>175</v>
      </c>
      <c r="E147" s="10">
        <v>740099</v>
      </c>
    </row>
    <row r="148" spans="2:5" ht="38.1" hidden="1" customHeight="1" outlineLevel="2" thickBot="1">
      <c r="B148" s="19" t="s">
        <v>49</v>
      </c>
      <c r="C148" s="9" t="s">
        <v>176</v>
      </c>
      <c r="D148" s="9" t="s">
        <v>177</v>
      </c>
      <c r="E148" s="10">
        <v>218533</v>
      </c>
    </row>
    <row r="149" spans="2:5" ht="38.1" hidden="1" customHeight="1" outlineLevel="2" thickBot="1">
      <c r="B149" s="19" t="s">
        <v>49</v>
      </c>
      <c r="C149" s="9" t="s">
        <v>178</v>
      </c>
      <c r="D149" s="9" t="s">
        <v>179</v>
      </c>
      <c r="E149" s="10">
        <v>437066</v>
      </c>
    </row>
    <row r="150" spans="2:5" ht="38.1" hidden="1" customHeight="1" outlineLevel="2" thickBot="1">
      <c r="B150" s="17" t="s">
        <v>49</v>
      </c>
      <c r="C150" s="2" t="s">
        <v>2</v>
      </c>
      <c r="D150" s="2" t="s">
        <v>3</v>
      </c>
      <c r="E150" s="3">
        <v>22758334</v>
      </c>
    </row>
    <row r="151" spans="2:5" ht="38.1" hidden="1" customHeight="1" outlineLevel="2" thickBot="1">
      <c r="B151" s="18" t="s">
        <v>49</v>
      </c>
      <c r="C151" s="6" t="s">
        <v>4</v>
      </c>
      <c r="D151" s="6" t="s">
        <v>5</v>
      </c>
      <c r="E151" s="7">
        <v>1489820</v>
      </c>
    </row>
    <row r="152" spans="2:5" ht="38.1" hidden="1" customHeight="1" outlineLevel="2" thickBot="1">
      <c r="B152" s="19" t="s">
        <v>49</v>
      </c>
      <c r="C152" s="9" t="s">
        <v>6</v>
      </c>
      <c r="D152" s="9" t="s">
        <v>7</v>
      </c>
      <c r="E152" s="10">
        <v>591832</v>
      </c>
    </row>
    <row r="153" spans="2:5" ht="38.1" hidden="1" customHeight="1" outlineLevel="2" thickBot="1">
      <c r="B153" s="19" t="s">
        <v>49</v>
      </c>
      <c r="C153" s="9" t="s">
        <v>8</v>
      </c>
      <c r="D153" s="9" t="s">
        <v>9</v>
      </c>
      <c r="E153" s="10">
        <v>887008</v>
      </c>
    </row>
    <row r="154" spans="2:5" ht="38.1" hidden="1" customHeight="1" outlineLevel="2" thickBot="1">
      <c r="B154" s="19" t="s">
        <v>49</v>
      </c>
      <c r="C154" s="9" t="s">
        <v>10</v>
      </c>
      <c r="D154" s="9" t="s">
        <v>11</v>
      </c>
      <c r="E154" s="10">
        <v>10980</v>
      </c>
    </row>
    <row r="155" spans="2:5" ht="38.1" hidden="1" customHeight="1" outlineLevel="2" thickBot="1">
      <c r="B155" s="18" t="s">
        <v>49</v>
      </c>
      <c r="C155" s="6" t="s">
        <v>12</v>
      </c>
      <c r="D155" s="6" t="s">
        <v>13</v>
      </c>
      <c r="E155" s="7">
        <v>21153514</v>
      </c>
    </row>
    <row r="156" spans="2:5" ht="38.1" hidden="1" customHeight="1" outlineLevel="2" thickBot="1">
      <c r="B156" s="19" t="s">
        <v>49</v>
      </c>
      <c r="C156" s="9" t="s">
        <v>14</v>
      </c>
      <c r="D156" s="9" t="s">
        <v>15</v>
      </c>
      <c r="E156" s="10">
        <v>21153514</v>
      </c>
    </row>
    <row r="157" spans="2:5" ht="38.1" hidden="1" customHeight="1" outlineLevel="2" thickBot="1">
      <c r="B157" s="18" t="s">
        <v>49</v>
      </c>
      <c r="C157" s="6" t="s">
        <v>20</v>
      </c>
      <c r="D157" s="6" t="s">
        <v>21</v>
      </c>
      <c r="E157" s="7">
        <v>115000</v>
      </c>
    </row>
    <row r="158" spans="2:5" ht="38.1" hidden="1" customHeight="1" outlineLevel="2" thickBot="1">
      <c r="B158" s="19" t="s">
        <v>49</v>
      </c>
      <c r="C158" s="9" t="s">
        <v>149</v>
      </c>
      <c r="D158" s="9" t="s">
        <v>150</v>
      </c>
      <c r="E158" s="10">
        <v>115000</v>
      </c>
    </row>
    <row r="159" spans="2:5" ht="38.1" hidden="1" customHeight="1" outlineLevel="2" thickBot="1">
      <c r="B159" s="17" t="s">
        <v>49</v>
      </c>
      <c r="C159" s="2" t="s">
        <v>24</v>
      </c>
      <c r="D159" s="2" t="s">
        <v>25</v>
      </c>
      <c r="E159" s="3">
        <v>1989080</v>
      </c>
    </row>
    <row r="160" spans="2:5" ht="38.1" hidden="1" customHeight="1" outlineLevel="2" thickBot="1">
      <c r="B160" s="18" t="s">
        <v>49</v>
      </c>
      <c r="C160" s="6" t="s">
        <v>104</v>
      </c>
      <c r="D160" s="6" t="s">
        <v>105</v>
      </c>
      <c r="E160" s="7">
        <v>1358161</v>
      </c>
    </row>
    <row r="161" spans="2:5" ht="38.1" hidden="1" customHeight="1" outlineLevel="2" thickBot="1">
      <c r="B161" s="19" t="s">
        <v>49</v>
      </c>
      <c r="C161" s="9" t="s">
        <v>106</v>
      </c>
      <c r="D161" s="9" t="s">
        <v>107</v>
      </c>
      <c r="E161" s="10">
        <v>258161</v>
      </c>
    </row>
    <row r="162" spans="2:5" ht="38.1" hidden="1" customHeight="1" outlineLevel="2" thickBot="1">
      <c r="B162" s="19" t="s">
        <v>49</v>
      </c>
      <c r="C162" s="9" t="s">
        <v>207</v>
      </c>
      <c r="D162" s="9" t="s">
        <v>208</v>
      </c>
      <c r="E162" s="10">
        <v>1100000</v>
      </c>
    </row>
    <row r="163" spans="2:5" ht="38.1" hidden="1" customHeight="1" outlineLevel="2" thickBot="1">
      <c r="B163" s="18" t="s">
        <v>49</v>
      </c>
      <c r="C163" s="6" t="s">
        <v>241</v>
      </c>
      <c r="D163" s="6" t="s">
        <v>242</v>
      </c>
      <c r="E163" s="7">
        <v>18500</v>
      </c>
    </row>
    <row r="164" spans="2:5" ht="38.1" hidden="1" customHeight="1" outlineLevel="2" thickBot="1">
      <c r="B164" s="19" t="s">
        <v>49</v>
      </c>
      <c r="C164" s="9" t="s">
        <v>245</v>
      </c>
      <c r="D164" s="9" t="s">
        <v>246</v>
      </c>
      <c r="E164" s="10">
        <v>18500</v>
      </c>
    </row>
    <row r="165" spans="2:5" ht="38.1" hidden="1" customHeight="1" outlineLevel="2" thickBot="1">
      <c r="B165" s="18" t="s">
        <v>49</v>
      </c>
      <c r="C165" s="6" t="s">
        <v>26</v>
      </c>
      <c r="D165" s="6" t="s">
        <v>27</v>
      </c>
      <c r="E165" s="7">
        <v>612419</v>
      </c>
    </row>
    <row r="166" spans="2:5" ht="38.1" hidden="1" customHeight="1" outlineLevel="2" thickBot="1">
      <c r="B166" s="19" t="s">
        <v>49</v>
      </c>
      <c r="C166" s="9" t="s">
        <v>84</v>
      </c>
      <c r="D166" s="9" t="s">
        <v>85</v>
      </c>
      <c r="E166" s="10">
        <v>16927</v>
      </c>
    </row>
    <row r="167" spans="2:5" ht="38.1" hidden="1" customHeight="1" outlineLevel="2" thickBot="1">
      <c r="B167" s="19" t="s">
        <v>49</v>
      </c>
      <c r="C167" s="9" t="s">
        <v>86</v>
      </c>
      <c r="D167" s="9" t="s">
        <v>87</v>
      </c>
      <c r="E167" s="10">
        <v>9048</v>
      </c>
    </row>
    <row r="168" spans="2:5" ht="38.1" hidden="1" customHeight="1" outlineLevel="2" thickBot="1">
      <c r="B168" s="19" t="s">
        <v>49</v>
      </c>
      <c r="C168" s="9" t="s">
        <v>28</v>
      </c>
      <c r="D168" s="9" t="s">
        <v>29</v>
      </c>
      <c r="E168" s="10">
        <v>107965</v>
      </c>
    </row>
    <row r="169" spans="2:5" ht="38.1" hidden="1" customHeight="1" outlineLevel="2" thickBot="1">
      <c r="B169" s="19" t="s">
        <v>49</v>
      </c>
      <c r="C169" s="9" t="s">
        <v>111</v>
      </c>
      <c r="D169" s="9" t="s">
        <v>112</v>
      </c>
      <c r="E169" s="10">
        <v>478478</v>
      </c>
    </row>
    <row r="170" spans="2:5" ht="38.1" hidden="1" customHeight="1" outlineLevel="2" thickBot="1">
      <c r="B170" s="17" t="s">
        <v>49</v>
      </c>
      <c r="C170" s="2" t="s">
        <v>30</v>
      </c>
      <c r="D170" s="2" t="s">
        <v>31</v>
      </c>
      <c r="E170" s="3">
        <v>3311687</v>
      </c>
    </row>
    <row r="171" spans="2:5" ht="38.1" hidden="1" customHeight="1" outlineLevel="2" thickBot="1">
      <c r="B171" s="18" t="s">
        <v>49</v>
      </c>
      <c r="C171" s="6" t="s">
        <v>45</v>
      </c>
      <c r="D171" s="6" t="s">
        <v>46</v>
      </c>
      <c r="E171" s="7">
        <v>3311687</v>
      </c>
    </row>
    <row r="172" spans="2:5" ht="38.1" hidden="1" customHeight="1" outlineLevel="2" thickBot="1">
      <c r="B172" s="19" t="s">
        <v>49</v>
      </c>
      <c r="C172" s="9" t="s">
        <v>47</v>
      </c>
      <c r="D172" s="9" t="s">
        <v>48</v>
      </c>
      <c r="E172" s="10">
        <v>3311687</v>
      </c>
    </row>
    <row r="173" spans="2:5" ht="38.1" hidden="1" customHeight="1" outlineLevel="2" thickBot="1">
      <c r="B173" s="17" t="s">
        <v>49</v>
      </c>
      <c r="C173" s="2" t="s">
        <v>92</v>
      </c>
      <c r="D173" s="2" t="s">
        <v>93</v>
      </c>
      <c r="E173" s="3">
        <v>752239</v>
      </c>
    </row>
    <row r="174" spans="2:5" ht="38.1" hidden="1" customHeight="1" outlineLevel="2" thickBot="1">
      <c r="B174" s="18" t="s">
        <v>49</v>
      </c>
      <c r="C174" s="6" t="s">
        <v>94</v>
      </c>
      <c r="D174" s="6" t="s">
        <v>95</v>
      </c>
      <c r="E174" s="7">
        <v>603745</v>
      </c>
    </row>
    <row r="175" spans="2:5" ht="38.1" hidden="1" customHeight="1" outlineLevel="2" thickBot="1">
      <c r="B175" s="19" t="s">
        <v>49</v>
      </c>
      <c r="C175" s="9" t="s">
        <v>96</v>
      </c>
      <c r="D175" s="9" t="s">
        <v>97</v>
      </c>
      <c r="E175" s="10">
        <v>603745</v>
      </c>
    </row>
    <row r="176" spans="2:5" ht="38.1" hidden="1" customHeight="1" outlineLevel="2" thickBot="1">
      <c r="B176" s="18" t="s">
        <v>49</v>
      </c>
      <c r="C176" s="6" t="s">
        <v>186</v>
      </c>
      <c r="D176" s="6" t="s">
        <v>187</v>
      </c>
      <c r="E176" s="7">
        <v>148494</v>
      </c>
    </row>
    <row r="177" spans="2:5" ht="38.1" hidden="1" customHeight="1" outlineLevel="2" thickBot="1">
      <c r="B177" s="19" t="s">
        <v>49</v>
      </c>
      <c r="C177" s="9" t="s">
        <v>190</v>
      </c>
      <c r="D177" s="9" t="s">
        <v>191</v>
      </c>
      <c r="E177" s="10">
        <v>148494</v>
      </c>
    </row>
    <row r="178" spans="2:5" ht="38.1" customHeight="1" outlineLevel="1" collapsed="1" thickBot="1">
      <c r="B178" s="29" t="s">
        <v>286</v>
      </c>
      <c r="C178" s="30"/>
      <c r="D178" s="31"/>
      <c r="E178" s="10">
        <f>E173+E170+E159+E150+E135</f>
        <v>44239605</v>
      </c>
    </row>
    <row r="179" spans="2:5" ht="38.1" hidden="1" customHeight="1" outlineLevel="2" thickBot="1">
      <c r="B179" s="17" t="s">
        <v>209</v>
      </c>
      <c r="C179" s="2" t="s">
        <v>158</v>
      </c>
      <c r="D179" s="2" t="s">
        <v>159</v>
      </c>
      <c r="E179" s="3">
        <v>17584106</v>
      </c>
    </row>
    <row r="180" spans="2:5" ht="38.1" hidden="1" customHeight="1" outlineLevel="2" thickBot="1">
      <c r="B180" s="18" t="s">
        <v>209</v>
      </c>
      <c r="C180" s="6" t="s">
        <v>160</v>
      </c>
      <c r="D180" s="6" t="s">
        <v>161</v>
      </c>
      <c r="E180" s="7">
        <v>10157998</v>
      </c>
    </row>
    <row r="181" spans="2:5" ht="38.1" hidden="1" customHeight="1" outlineLevel="2" thickBot="1">
      <c r="B181" s="19" t="s">
        <v>209</v>
      </c>
      <c r="C181" s="9" t="s">
        <v>215</v>
      </c>
      <c r="D181" s="9" t="s">
        <v>216</v>
      </c>
      <c r="E181" s="10">
        <v>9889472</v>
      </c>
    </row>
    <row r="182" spans="2:5" ht="38.1" hidden="1" customHeight="1" outlineLevel="2" thickBot="1">
      <c r="B182" s="19" t="s">
        <v>209</v>
      </c>
      <c r="C182" s="9" t="s">
        <v>162</v>
      </c>
      <c r="D182" s="9" t="s">
        <v>163</v>
      </c>
      <c r="E182" s="10">
        <v>268526</v>
      </c>
    </row>
    <row r="183" spans="2:5" ht="38.1" hidden="1" customHeight="1" outlineLevel="2" thickBot="1">
      <c r="B183" s="18" t="s">
        <v>209</v>
      </c>
      <c r="C183" s="6" t="s">
        <v>219</v>
      </c>
      <c r="D183" s="6" t="s">
        <v>220</v>
      </c>
      <c r="E183" s="7">
        <v>306697</v>
      </c>
    </row>
    <row r="184" spans="2:5" ht="38.1" hidden="1" customHeight="1" outlineLevel="2" thickBot="1">
      <c r="B184" s="19" t="s">
        <v>209</v>
      </c>
      <c r="C184" s="9" t="s">
        <v>221</v>
      </c>
      <c r="D184" s="9" t="s">
        <v>222</v>
      </c>
      <c r="E184" s="10">
        <v>306697</v>
      </c>
    </row>
    <row r="185" spans="2:5" ht="38.1" hidden="1" customHeight="1" outlineLevel="2" thickBot="1">
      <c r="B185" s="18" t="s">
        <v>209</v>
      </c>
      <c r="C185" s="6" t="s">
        <v>164</v>
      </c>
      <c r="D185" s="6" t="s">
        <v>165</v>
      </c>
      <c r="E185" s="7">
        <v>4011488</v>
      </c>
    </row>
    <row r="186" spans="2:5" ht="38.1" hidden="1" customHeight="1" outlineLevel="2" thickBot="1">
      <c r="B186" s="19" t="s">
        <v>209</v>
      </c>
      <c r="C186" s="9" t="s">
        <v>225</v>
      </c>
      <c r="D186" s="9" t="s">
        <v>226</v>
      </c>
      <c r="E186" s="10">
        <v>4011488</v>
      </c>
    </row>
    <row r="187" spans="2:5" ht="38.1" hidden="1" customHeight="1" outlineLevel="2" thickBot="1">
      <c r="B187" s="18" t="s">
        <v>209</v>
      </c>
      <c r="C187" s="6" t="s">
        <v>166</v>
      </c>
      <c r="D187" s="6" t="s">
        <v>167</v>
      </c>
      <c r="E187" s="7">
        <v>1567628</v>
      </c>
    </row>
    <row r="188" spans="2:5" ht="38.1" hidden="1" customHeight="1" outlineLevel="2" thickBot="1">
      <c r="B188" s="19" t="s">
        <v>209</v>
      </c>
      <c r="C188" s="9" t="s">
        <v>168</v>
      </c>
      <c r="D188" s="9" t="s">
        <v>169</v>
      </c>
      <c r="E188" s="10">
        <v>1487237</v>
      </c>
    </row>
    <row r="189" spans="2:5" ht="38.1" hidden="1" customHeight="1" outlineLevel="2" thickBot="1">
      <c r="B189" s="19" t="s">
        <v>209</v>
      </c>
      <c r="C189" s="9" t="s">
        <v>170</v>
      </c>
      <c r="D189" s="9" t="s">
        <v>171</v>
      </c>
      <c r="E189" s="10">
        <v>80391</v>
      </c>
    </row>
    <row r="190" spans="2:5" ht="38.1" hidden="1" customHeight="1" outlineLevel="2" thickBot="1">
      <c r="B190" s="18" t="s">
        <v>209</v>
      </c>
      <c r="C190" s="6" t="s">
        <v>172</v>
      </c>
      <c r="D190" s="6" t="s">
        <v>173</v>
      </c>
      <c r="E190" s="7">
        <v>1540295</v>
      </c>
    </row>
    <row r="191" spans="2:5" ht="38.1" hidden="1" customHeight="1" outlineLevel="2" thickBot="1">
      <c r="B191" s="19" t="s">
        <v>209</v>
      </c>
      <c r="C191" s="9" t="s">
        <v>174</v>
      </c>
      <c r="D191" s="9" t="s">
        <v>175</v>
      </c>
      <c r="E191" s="10">
        <v>816774</v>
      </c>
    </row>
    <row r="192" spans="2:5" ht="38.1" hidden="1" customHeight="1" outlineLevel="2" thickBot="1">
      <c r="B192" s="19" t="s">
        <v>209</v>
      </c>
      <c r="C192" s="9" t="s">
        <v>176</v>
      </c>
      <c r="D192" s="9" t="s">
        <v>177</v>
      </c>
      <c r="E192" s="10">
        <v>241173</v>
      </c>
    </row>
    <row r="193" spans="2:5" ht="38.1" hidden="1" customHeight="1" outlineLevel="2" thickBot="1">
      <c r="B193" s="19" t="s">
        <v>209</v>
      </c>
      <c r="C193" s="9" t="s">
        <v>178</v>
      </c>
      <c r="D193" s="9" t="s">
        <v>179</v>
      </c>
      <c r="E193" s="10">
        <v>482347</v>
      </c>
    </row>
    <row r="194" spans="2:5" ht="38.1" hidden="1" customHeight="1" outlineLevel="2" thickBot="1">
      <c r="B194" s="17" t="s">
        <v>209</v>
      </c>
      <c r="C194" s="2" t="s">
        <v>2</v>
      </c>
      <c r="D194" s="2" t="s">
        <v>3</v>
      </c>
      <c r="E194" s="3">
        <v>28787385</v>
      </c>
    </row>
    <row r="195" spans="2:5" ht="38.1" hidden="1" customHeight="1" outlineLevel="2" thickBot="1">
      <c r="B195" s="18" t="s">
        <v>209</v>
      </c>
      <c r="C195" s="6" t="s">
        <v>4</v>
      </c>
      <c r="D195" s="6" t="s">
        <v>5</v>
      </c>
      <c r="E195" s="7">
        <v>4634911</v>
      </c>
    </row>
    <row r="196" spans="2:5" ht="38.1" hidden="1" customHeight="1" outlineLevel="2" thickBot="1">
      <c r="B196" s="19" t="s">
        <v>209</v>
      </c>
      <c r="C196" s="9" t="s">
        <v>6</v>
      </c>
      <c r="D196" s="9" t="s">
        <v>7</v>
      </c>
      <c r="E196" s="10">
        <v>2805418</v>
      </c>
    </row>
    <row r="197" spans="2:5" ht="38.1" hidden="1" customHeight="1" outlineLevel="2" thickBot="1">
      <c r="B197" s="19" t="s">
        <v>209</v>
      </c>
      <c r="C197" s="9" t="s">
        <v>8</v>
      </c>
      <c r="D197" s="9" t="s">
        <v>9</v>
      </c>
      <c r="E197" s="10">
        <v>1829493</v>
      </c>
    </row>
    <row r="198" spans="2:5" ht="38.1" hidden="1" customHeight="1" outlineLevel="2" thickBot="1">
      <c r="B198" s="18" t="s">
        <v>209</v>
      </c>
      <c r="C198" s="6" t="s">
        <v>12</v>
      </c>
      <c r="D198" s="6" t="s">
        <v>13</v>
      </c>
      <c r="E198" s="7">
        <v>24152474</v>
      </c>
    </row>
    <row r="199" spans="2:5" ht="38.1" hidden="1" customHeight="1" outlineLevel="2" thickBot="1">
      <c r="B199" s="19" t="s">
        <v>209</v>
      </c>
      <c r="C199" s="9" t="s">
        <v>14</v>
      </c>
      <c r="D199" s="9" t="s">
        <v>15</v>
      </c>
      <c r="E199" s="10">
        <v>24152474</v>
      </c>
    </row>
    <row r="200" spans="2:5" ht="38.1" hidden="1" customHeight="1" outlineLevel="2" thickBot="1">
      <c r="B200" s="17" t="s">
        <v>209</v>
      </c>
      <c r="C200" s="2" t="s">
        <v>24</v>
      </c>
      <c r="D200" s="2" t="s">
        <v>25</v>
      </c>
      <c r="E200" s="3">
        <v>1341036</v>
      </c>
    </row>
    <row r="201" spans="2:5" ht="38.1" hidden="1" customHeight="1" outlineLevel="2" thickBot="1">
      <c r="B201" s="18" t="s">
        <v>209</v>
      </c>
      <c r="C201" s="6" t="s">
        <v>80</v>
      </c>
      <c r="D201" s="6" t="s">
        <v>81</v>
      </c>
      <c r="E201" s="7">
        <v>234465</v>
      </c>
    </row>
    <row r="202" spans="2:5" ht="38.1" hidden="1" customHeight="1" outlineLevel="2" thickBot="1">
      <c r="B202" s="19" t="s">
        <v>209</v>
      </c>
      <c r="C202" s="9" t="s">
        <v>153</v>
      </c>
      <c r="D202" s="9" t="s">
        <v>154</v>
      </c>
      <c r="E202" s="10">
        <v>110724</v>
      </c>
    </row>
    <row r="203" spans="2:5" ht="38.1" hidden="1" customHeight="1" outlineLevel="2" thickBot="1">
      <c r="B203" s="19" t="s">
        <v>209</v>
      </c>
      <c r="C203" s="9" t="s">
        <v>82</v>
      </c>
      <c r="D203" s="9" t="s">
        <v>83</v>
      </c>
      <c r="E203" s="10">
        <v>94541</v>
      </c>
    </row>
    <row r="204" spans="2:5" ht="38.1" hidden="1" customHeight="1" outlineLevel="2" thickBot="1">
      <c r="B204" s="19" t="s">
        <v>209</v>
      </c>
      <c r="C204" s="9" t="s">
        <v>237</v>
      </c>
      <c r="D204" s="9" t="s">
        <v>238</v>
      </c>
      <c r="E204" s="10">
        <v>29200</v>
      </c>
    </row>
    <row r="205" spans="2:5" ht="38.1" hidden="1" customHeight="1" outlineLevel="2" thickBot="1">
      <c r="B205" s="18" t="s">
        <v>209</v>
      </c>
      <c r="C205" s="6" t="s">
        <v>198</v>
      </c>
      <c r="D205" s="6" t="s">
        <v>199</v>
      </c>
      <c r="E205" s="7">
        <v>275000</v>
      </c>
    </row>
    <row r="206" spans="2:5" ht="38.1" hidden="1" customHeight="1" outlineLevel="2" thickBot="1">
      <c r="B206" s="19" t="s">
        <v>209</v>
      </c>
      <c r="C206" s="9" t="s">
        <v>268</v>
      </c>
      <c r="D206" s="9" t="s">
        <v>269</v>
      </c>
      <c r="E206" s="10">
        <v>275000</v>
      </c>
    </row>
    <row r="207" spans="2:5" ht="38.1" hidden="1" customHeight="1" outlineLevel="2" thickBot="1">
      <c r="B207" s="18" t="s">
        <v>209</v>
      </c>
      <c r="C207" s="6" t="s">
        <v>104</v>
      </c>
      <c r="D207" s="6" t="s">
        <v>105</v>
      </c>
      <c r="E207" s="7">
        <v>160374</v>
      </c>
    </row>
    <row r="208" spans="2:5" ht="38.1" hidden="1" customHeight="1" outlineLevel="2" thickBot="1">
      <c r="B208" s="19" t="s">
        <v>209</v>
      </c>
      <c r="C208" s="9" t="s">
        <v>106</v>
      </c>
      <c r="D208" s="9" t="s">
        <v>107</v>
      </c>
      <c r="E208" s="10">
        <v>160374</v>
      </c>
    </row>
    <row r="209" spans="2:5" ht="38.1" hidden="1" customHeight="1" outlineLevel="2" thickBot="1">
      <c r="B209" s="18" t="s">
        <v>209</v>
      </c>
      <c r="C209" s="6" t="s">
        <v>241</v>
      </c>
      <c r="D209" s="6" t="s">
        <v>242</v>
      </c>
      <c r="E209" s="7">
        <v>128522</v>
      </c>
    </row>
    <row r="210" spans="2:5" ht="38.1" hidden="1" customHeight="1" outlineLevel="2" thickBot="1">
      <c r="B210" s="19" t="s">
        <v>209</v>
      </c>
      <c r="C210" s="9" t="s">
        <v>243</v>
      </c>
      <c r="D210" s="9" t="s">
        <v>244</v>
      </c>
      <c r="E210" s="10">
        <v>30447</v>
      </c>
    </row>
    <row r="211" spans="2:5" ht="38.1" hidden="1" customHeight="1" outlineLevel="2" thickBot="1">
      <c r="B211" s="19" t="s">
        <v>209</v>
      </c>
      <c r="C211" s="9" t="s">
        <v>245</v>
      </c>
      <c r="D211" s="9" t="s">
        <v>246</v>
      </c>
      <c r="E211" s="10">
        <v>98075</v>
      </c>
    </row>
    <row r="212" spans="2:5" ht="38.1" hidden="1" customHeight="1" outlineLevel="2" thickBot="1">
      <c r="B212" s="18" t="s">
        <v>209</v>
      </c>
      <c r="C212" s="6" t="s">
        <v>26</v>
      </c>
      <c r="D212" s="6" t="s">
        <v>27</v>
      </c>
      <c r="E212" s="7">
        <v>542675</v>
      </c>
    </row>
    <row r="213" spans="2:5" ht="38.1" hidden="1" customHeight="1" outlineLevel="2" thickBot="1">
      <c r="B213" s="19" t="s">
        <v>209</v>
      </c>
      <c r="C213" s="9" t="s">
        <v>111</v>
      </c>
      <c r="D213" s="9" t="s">
        <v>112</v>
      </c>
      <c r="E213" s="10">
        <v>542675</v>
      </c>
    </row>
    <row r="214" spans="2:5" ht="38.1" hidden="1" customHeight="1" outlineLevel="2" thickBot="1">
      <c r="B214" s="17" t="s">
        <v>209</v>
      </c>
      <c r="C214" s="2" t="s">
        <v>92</v>
      </c>
      <c r="D214" s="2" t="s">
        <v>93</v>
      </c>
      <c r="E214" s="3">
        <v>22673</v>
      </c>
    </row>
    <row r="215" spans="2:5" ht="38.1" hidden="1" customHeight="1" outlineLevel="2" thickBot="1">
      <c r="B215" s="18" t="s">
        <v>209</v>
      </c>
      <c r="C215" s="6" t="s">
        <v>186</v>
      </c>
      <c r="D215" s="6" t="s">
        <v>187</v>
      </c>
      <c r="E215" s="7">
        <v>22673</v>
      </c>
    </row>
    <row r="216" spans="2:5" ht="38.1" hidden="1" customHeight="1" outlineLevel="2" thickBot="1">
      <c r="B216" s="19" t="s">
        <v>209</v>
      </c>
      <c r="C216" s="9" t="s">
        <v>190</v>
      </c>
      <c r="D216" s="9" t="s">
        <v>191</v>
      </c>
      <c r="E216" s="10">
        <v>22673</v>
      </c>
    </row>
    <row r="217" spans="2:5" ht="38.1" customHeight="1" outlineLevel="1" collapsed="1" thickBot="1">
      <c r="B217" s="29" t="s">
        <v>209</v>
      </c>
      <c r="C217" s="30"/>
      <c r="D217" s="31"/>
      <c r="E217" s="10">
        <f>E214+E200+E194+E179</f>
        <v>47735200</v>
      </c>
    </row>
    <row r="218" spans="2:5" ht="38.1" hidden="1" customHeight="1" outlineLevel="2" thickBot="1">
      <c r="B218" s="17" t="s">
        <v>108</v>
      </c>
      <c r="C218" s="2" t="s">
        <v>158</v>
      </c>
      <c r="D218" s="2" t="s">
        <v>159</v>
      </c>
      <c r="E218" s="3">
        <v>22130491</v>
      </c>
    </row>
    <row r="219" spans="2:5" ht="38.1" hidden="1" customHeight="1" outlineLevel="2" thickBot="1">
      <c r="B219" s="18" t="s">
        <v>108</v>
      </c>
      <c r="C219" s="6" t="s">
        <v>160</v>
      </c>
      <c r="D219" s="6" t="s">
        <v>161</v>
      </c>
      <c r="E219" s="7">
        <v>12468092</v>
      </c>
    </row>
    <row r="220" spans="2:5" ht="38.1" hidden="1" customHeight="1" outlineLevel="2" thickBot="1">
      <c r="B220" s="19" t="s">
        <v>108</v>
      </c>
      <c r="C220" s="9" t="s">
        <v>215</v>
      </c>
      <c r="D220" s="9" t="s">
        <v>216</v>
      </c>
      <c r="E220" s="10">
        <v>11390954</v>
      </c>
    </row>
    <row r="221" spans="2:5" ht="38.1" hidden="1" customHeight="1" outlineLevel="2" thickBot="1">
      <c r="B221" s="19" t="s">
        <v>108</v>
      </c>
      <c r="C221" s="9" t="s">
        <v>162</v>
      </c>
      <c r="D221" s="9" t="s">
        <v>163</v>
      </c>
      <c r="E221" s="10">
        <v>1077138</v>
      </c>
    </row>
    <row r="222" spans="2:5" ht="38.1" hidden="1" customHeight="1" outlineLevel="2" thickBot="1">
      <c r="B222" s="18" t="s">
        <v>108</v>
      </c>
      <c r="C222" s="6" t="s">
        <v>219</v>
      </c>
      <c r="D222" s="6" t="s">
        <v>220</v>
      </c>
      <c r="E222" s="7">
        <v>261365</v>
      </c>
    </row>
    <row r="223" spans="2:5" ht="38.1" hidden="1" customHeight="1" outlineLevel="2" thickBot="1">
      <c r="B223" s="19" t="s">
        <v>108</v>
      </c>
      <c r="C223" s="9" t="s">
        <v>221</v>
      </c>
      <c r="D223" s="9" t="s">
        <v>222</v>
      </c>
      <c r="E223" s="10">
        <v>261365</v>
      </c>
    </row>
    <row r="224" spans="2:5" ht="38.1" hidden="1" customHeight="1" outlineLevel="2" thickBot="1">
      <c r="B224" s="18" t="s">
        <v>108</v>
      </c>
      <c r="C224" s="6" t="s">
        <v>164</v>
      </c>
      <c r="D224" s="6" t="s">
        <v>165</v>
      </c>
      <c r="E224" s="7">
        <v>5224540</v>
      </c>
    </row>
    <row r="225" spans="2:5" ht="38.1" hidden="1" customHeight="1" outlineLevel="2" thickBot="1">
      <c r="B225" s="19" t="s">
        <v>108</v>
      </c>
      <c r="C225" s="9" t="s">
        <v>225</v>
      </c>
      <c r="D225" s="9" t="s">
        <v>226</v>
      </c>
      <c r="E225" s="10">
        <v>3902176</v>
      </c>
    </row>
    <row r="226" spans="2:5" ht="38.1" hidden="1" customHeight="1" outlineLevel="2" thickBot="1">
      <c r="B226" s="19" t="s">
        <v>108</v>
      </c>
      <c r="C226" s="9" t="s">
        <v>227</v>
      </c>
      <c r="D226" s="9" t="s">
        <v>228</v>
      </c>
      <c r="E226" s="10">
        <v>1218840</v>
      </c>
    </row>
    <row r="227" spans="2:5" ht="38.1" hidden="1" customHeight="1" outlineLevel="2" thickBot="1">
      <c r="B227" s="19" t="s">
        <v>108</v>
      </c>
      <c r="C227" s="9" t="s">
        <v>229</v>
      </c>
      <c r="D227" s="9" t="s">
        <v>230</v>
      </c>
      <c r="E227" s="10">
        <v>103524</v>
      </c>
    </row>
    <row r="228" spans="2:5" ht="38.1" hidden="1" customHeight="1" outlineLevel="2" thickBot="1">
      <c r="B228" s="18" t="s">
        <v>108</v>
      </c>
      <c r="C228" s="6" t="s">
        <v>166</v>
      </c>
      <c r="D228" s="6" t="s">
        <v>167</v>
      </c>
      <c r="E228" s="7">
        <v>2106612</v>
      </c>
    </row>
    <row r="229" spans="2:5" ht="38.1" hidden="1" customHeight="1" outlineLevel="2" thickBot="1">
      <c r="B229" s="19" t="s">
        <v>108</v>
      </c>
      <c r="C229" s="9" t="s">
        <v>168</v>
      </c>
      <c r="D229" s="9" t="s">
        <v>169</v>
      </c>
      <c r="E229" s="10">
        <v>1998581</v>
      </c>
    </row>
    <row r="230" spans="2:5" ht="38.1" hidden="1" customHeight="1" outlineLevel="2" thickBot="1">
      <c r="B230" s="19" t="s">
        <v>108</v>
      </c>
      <c r="C230" s="9" t="s">
        <v>170</v>
      </c>
      <c r="D230" s="9" t="s">
        <v>171</v>
      </c>
      <c r="E230" s="10">
        <v>108031</v>
      </c>
    </row>
    <row r="231" spans="2:5" ht="38.1" hidden="1" customHeight="1" outlineLevel="2" thickBot="1">
      <c r="B231" s="18" t="s">
        <v>108</v>
      </c>
      <c r="C231" s="6" t="s">
        <v>172</v>
      </c>
      <c r="D231" s="6" t="s">
        <v>173</v>
      </c>
      <c r="E231" s="7">
        <v>2069881</v>
      </c>
    </row>
    <row r="232" spans="2:5" ht="38.1" hidden="1" customHeight="1" outlineLevel="2" thickBot="1">
      <c r="B232" s="19" t="s">
        <v>108</v>
      </c>
      <c r="C232" s="9" t="s">
        <v>174</v>
      </c>
      <c r="D232" s="9" t="s">
        <v>175</v>
      </c>
      <c r="E232" s="10">
        <v>1097599</v>
      </c>
    </row>
    <row r="233" spans="2:5" ht="38.1" hidden="1" customHeight="1" outlineLevel="2" thickBot="1">
      <c r="B233" s="19" t="s">
        <v>108</v>
      </c>
      <c r="C233" s="9" t="s">
        <v>176</v>
      </c>
      <c r="D233" s="9" t="s">
        <v>177</v>
      </c>
      <c r="E233" s="10">
        <v>324094</v>
      </c>
    </row>
    <row r="234" spans="2:5" ht="38.1" hidden="1" customHeight="1" outlineLevel="2" thickBot="1">
      <c r="B234" s="19" t="s">
        <v>108</v>
      </c>
      <c r="C234" s="9" t="s">
        <v>178</v>
      </c>
      <c r="D234" s="9" t="s">
        <v>179</v>
      </c>
      <c r="E234" s="10">
        <v>648188</v>
      </c>
    </row>
    <row r="235" spans="2:5" ht="38.1" hidden="1" customHeight="1" outlineLevel="2" thickBot="1">
      <c r="B235" s="17" t="s">
        <v>108</v>
      </c>
      <c r="C235" s="2" t="s">
        <v>2</v>
      </c>
      <c r="D235" s="2" t="s">
        <v>3</v>
      </c>
      <c r="E235" s="3">
        <v>32763823</v>
      </c>
    </row>
    <row r="236" spans="2:5" ht="38.1" hidden="1" customHeight="1" outlineLevel="2" thickBot="1">
      <c r="B236" s="18" t="s">
        <v>108</v>
      </c>
      <c r="C236" s="6" t="s">
        <v>4</v>
      </c>
      <c r="D236" s="6" t="s">
        <v>5</v>
      </c>
      <c r="E236" s="7">
        <v>3208767</v>
      </c>
    </row>
    <row r="237" spans="2:5" ht="38.1" hidden="1" customHeight="1" outlineLevel="2" thickBot="1">
      <c r="B237" s="19" t="s">
        <v>108</v>
      </c>
      <c r="C237" s="9" t="s">
        <v>6</v>
      </c>
      <c r="D237" s="9" t="s">
        <v>7</v>
      </c>
      <c r="E237" s="10">
        <v>1448387</v>
      </c>
    </row>
    <row r="238" spans="2:5" ht="38.1" hidden="1" customHeight="1" outlineLevel="2" thickBot="1">
      <c r="B238" s="19" t="s">
        <v>108</v>
      </c>
      <c r="C238" s="9" t="s">
        <v>8</v>
      </c>
      <c r="D238" s="9" t="s">
        <v>9</v>
      </c>
      <c r="E238" s="10">
        <v>1760380</v>
      </c>
    </row>
    <row r="239" spans="2:5" ht="38.1" hidden="1" customHeight="1" outlineLevel="2" thickBot="1">
      <c r="B239" s="18" t="s">
        <v>108</v>
      </c>
      <c r="C239" s="6" t="s">
        <v>12</v>
      </c>
      <c r="D239" s="6" t="s">
        <v>13</v>
      </c>
      <c r="E239" s="7">
        <v>28514356</v>
      </c>
    </row>
    <row r="240" spans="2:5" ht="38.1" hidden="1" customHeight="1" outlineLevel="2" thickBot="1">
      <c r="B240" s="19" t="s">
        <v>108</v>
      </c>
      <c r="C240" s="9" t="s">
        <v>14</v>
      </c>
      <c r="D240" s="9" t="s">
        <v>15</v>
      </c>
      <c r="E240" s="10">
        <v>24611536</v>
      </c>
    </row>
    <row r="241" spans="2:5" ht="38.1" hidden="1" customHeight="1" outlineLevel="2" thickBot="1">
      <c r="B241" s="19" t="s">
        <v>108</v>
      </c>
      <c r="C241" s="9" t="s">
        <v>131</v>
      </c>
      <c r="D241" s="9" t="s">
        <v>132</v>
      </c>
      <c r="E241" s="10">
        <v>3902820</v>
      </c>
    </row>
    <row r="242" spans="2:5" ht="38.1" hidden="1" customHeight="1" outlineLevel="2" thickBot="1">
      <c r="B242" s="18" t="s">
        <v>108</v>
      </c>
      <c r="C242" s="6" t="s">
        <v>74</v>
      </c>
      <c r="D242" s="6" t="s">
        <v>75</v>
      </c>
      <c r="E242" s="7">
        <v>842000</v>
      </c>
    </row>
    <row r="243" spans="2:5" ht="38.1" hidden="1" customHeight="1" outlineLevel="2" thickBot="1">
      <c r="B243" s="19" t="s">
        <v>108</v>
      </c>
      <c r="C243" s="9" t="s">
        <v>136</v>
      </c>
      <c r="D243" s="9" t="s">
        <v>137</v>
      </c>
      <c r="E243" s="10">
        <v>842000</v>
      </c>
    </row>
    <row r="244" spans="2:5" ht="38.1" hidden="1" customHeight="1" outlineLevel="2" thickBot="1">
      <c r="B244" s="18" t="s">
        <v>108</v>
      </c>
      <c r="C244" s="6" t="s">
        <v>20</v>
      </c>
      <c r="D244" s="6" t="s">
        <v>21</v>
      </c>
      <c r="E244" s="7">
        <v>198700</v>
      </c>
    </row>
    <row r="245" spans="2:5" ht="38.1" hidden="1" customHeight="1" outlineLevel="2" thickBot="1">
      <c r="B245" s="19" t="s">
        <v>108</v>
      </c>
      <c r="C245" s="9" t="s">
        <v>22</v>
      </c>
      <c r="D245" s="9" t="s">
        <v>23</v>
      </c>
      <c r="E245" s="10">
        <v>198700</v>
      </c>
    </row>
    <row r="246" spans="2:5" ht="38.1" hidden="1" customHeight="1" outlineLevel="2" thickBot="1">
      <c r="B246" s="17" t="s">
        <v>108</v>
      </c>
      <c r="C246" s="2" t="s">
        <v>24</v>
      </c>
      <c r="D246" s="2" t="s">
        <v>25</v>
      </c>
      <c r="E246" s="3">
        <v>2048769</v>
      </c>
    </row>
    <row r="247" spans="2:5" ht="38.1" hidden="1" customHeight="1" outlineLevel="2" thickBot="1">
      <c r="B247" s="18" t="s">
        <v>108</v>
      </c>
      <c r="C247" s="6" t="s">
        <v>104</v>
      </c>
      <c r="D247" s="6" t="s">
        <v>105</v>
      </c>
      <c r="E247" s="7">
        <v>775177</v>
      </c>
    </row>
    <row r="248" spans="2:5" ht="38.1" hidden="1" customHeight="1" outlineLevel="2" thickBot="1">
      <c r="B248" s="19" t="s">
        <v>108</v>
      </c>
      <c r="C248" s="9" t="s">
        <v>106</v>
      </c>
      <c r="D248" s="9" t="s">
        <v>107</v>
      </c>
      <c r="E248" s="10">
        <v>157677</v>
      </c>
    </row>
    <row r="249" spans="2:5" ht="38.1" hidden="1" customHeight="1" outlineLevel="2" thickBot="1">
      <c r="B249" s="19" t="s">
        <v>108</v>
      </c>
      <c r="C249" s="9" t="s">
        <v>109</v>
      </c>
      <c r="D249" s="9" t="s">
        <v>110</v>
      </c>
      <c r="E249" s="10">
        <v>617500</v>
      </c>
    </row>
    <row r="250" spans="2:5" ht="38.1" hidden="1" customHeight="1" outlineLevel="2" thickBot="1">
      <c r="B250" s="18" t="s">
        <v>108</v>
      </c>
      <c r="C250" s="6" t="s">
        <v>26</v>
      </c>
      <c r="D250" s="6" t="s">
        <v>27</v>
      </c>
      <c r="E250" s="7">
        <v>1273592</v>
      </c>
    </row>
    <row r="251" spans="2:5" ht="38.1" hidden="1" customHeight="1" outlineLevel="2" thickBot="1">
      <c r="B251" s="19" t="s">
        <v>108</v>
      </c>
      <c r="C251" s="9" t="s">
        <v>84</v>
      </c>
      <c r="D251" s="9" t="s">
        <v>85</v>
      </c>
      <c r="E251" s="10">
        <v>35590</v>
      </c>
    </row>
    <row r="252" spans="2:5" ht="38.1" hidden="1" customHeight="1" outlineLevel="2" thickBot="1">
      <c r="B252" s="19" t="s">
        <v>108</v>
      </c>
      <c r="C252" s="9" t="s">
        <v>86</v>
      </c>
      <c r="D252" s="9" t="s">
        <v>87</v>
      </c>
      <c r="E252" s="10">
        <v>16666</v>
      </c>
    </row>
    <row r="253" spans="2:5" ht="38.1" hidden="1" customHeight="1" outlineLevel="2" thickBot="1">
      <c r="B253" s="19" t="s">
        <v>108</v>
      </c>
      <c r="C253" s="9" t="s">
        <v>28</v>
      </c>
      <c r="D253" s="9" t="s">
        <v>29</v>
      </c>
      <c r="E253" s="10">
        <v>1146867</v>
      </c>
    </row>
    <row r="254" spans="2:5" ht="38.1" hidden="1" customHeight="1" outlineLevel="2" thickBot="1">
      <c r="B254" s="19" t="s">
        <v>108</v>
      </c>
      <c r="C254" s="9" t="s">
        <v>113</v>
      </c>
      <c r="D254" s="9" t="s">
        <v>114</v>
      </c>
      <c r="E254" s="10">
        <v>74469</v>
      </c>
    </row>
    <row r="255" spans="2:5" ht="38.1" customHeight="1" outlineLevel="1" collapsed="1" thickBot="1">
      <c r="B255" s="29" t="s">
        <v>108</v>
      </c>
      <c r="C255" s="30"/>
      <c r="D255" s="31"/>
      <c r="E255" s="10">
        <f>E246+E235+E218</f>
        <v>56943083</v>
      </c>
    </row>
    <row r="256" spans="2:5" ht="38.1" hidden="1" customHeight="1" outlineLevel="2" thickBot="1">
      <c r="B256" s="17" t="s">
        <v>193</v>
      </c>
      <c r="C256" s="2" t="s">
        <v>2</v>
      </c>
      <c r="D256" s="2" t="s">
        <v>3</v>
      </c>
      <c r="E256" s="3">
        <v>1150000</v>
      </c>
    </row>
    <row r="257" spans="2:5" ht="38.1" hidden="1" customHeight="1" outlineLevel="2" thickBot="1">
      <c r="B257" s="18" t="s">
        <v>193</v>
      </c>
      <c r="C257" s="6" t="s">
        <v>64</v>
      </c>
      <c r="D257" s="6" t="s">
        <v>65</v>
      </c>
      <c r="E257" s="7">
        <v>400000</v>
      </c>
    </row>
    <row r="258" spans="2:5" ht="38.1" hidden="1" customHeight="1" outlineLevel="2" thickBot="1">
      <c r="B258" s="19" t="s">
        <v>193</v>
      </c>
      <c r="C258" s="9" t="s">
        <v>180</v>
      </c>
      <c r="D258" s="9" t="s">
        <v>181</v>
      </c>
      <c r="E258" s="10">
        <v>400000</v>
      </c>
    </row>
    <row r="259" spans="2:5" ht="38.1" hidden="1" customHeight="1" outlineLevel="2" thickBot="1">
      <c r="B259" s="18" t="s">
        <v>193</v>
      </c>
      <c r="C259" s="6" t="s">
        <v>12</v>
      </c>
      <c r="D259" s="6" t="s">
        <v>13</v>
      </c>
      <c r="E259" s="7">
        <v>750000</v>
      </c>
    </row>
    <row r="260" spans="2:5" ht="38.1" hidden="1" customHeight="1" outlineLevel="2" thickBot="1">
      <c r="B260" s="19" t="s">
        <v>193</v>
      </c>
      <c r="C260" s="9" t="s">
        <v>131</v>
      </c>
      <c r="D260" s="9" t="s">
        <v>132</v>
      </c>
      <c r="E260" s="10">
        <v>750000</v>
      </c>
    </row>
    <row r="261" spans="2:5" ht="38.1" customHeight="1" outlineLevel="1" collapsed="1" thickBot="1">
      <c r="B261" s="29" t="s">
        <v>193</v>
      </c>
      <c r="C261" s="30"/>
      <c r="D261" s="31"/>
      <c r="E261" s="10">
        <f>E256</f>
        <v>1150000</v>
      </c>
    </row>
    <row r="262" spans="2:5" ht="38.1" hidden="1" customHeight="1" outlineLevel="2" thickBot="1">
      <c r="B262" s="17" t="s">
        <v>155</v>
      </c>
      <c r="C262" s="2" t="s">
        <v>158</v>
      </c>
      <c r="D262" s="2" t="s">
        <v>159</v>
      </c>
      <c r="E262" s="3">
        <v>18770302</v>
      </c>
    </row>
    <row r="263" spans="2:5" ht="38.1" hidden="1" customHeight="1" outlineLevel="2" thickBot="1">
      <c r="B263" s="18" t="s">
        <v>155</v>
      </c>
      <c r="C263" s="6" t="s">
        <v>160</v>
      </c>
      <c r="D263" s="6" t="s">
        <v>161</v>
      </c>
      <c r="E263" s="7">
        <v>10086228</v>
      </c>
    </row>
    <row r="264" spans="2:5" ht="38.1" hidden="1" customHeight="1" outlineLevel="2" thickBot="1">
      <c r="B264" s="19" t="s">
        <v>155</v>
      </c>
      <c r="C264" s="9" t="s">
        <v>215</v>
      </c>
      <c r="D264" s="9" t="s">
        <v>216</v>
      </c>
      <c r="E264" s="10">
        <v>10086228</v>
      </c>
    </row>
    <row r="265" spans="2:5" ht="38.1" hidden="1" customHeight="1" outlineLevel="2" thickBot="1">
      <c r="B265" s="18" t="s">
        <v>155</v>
      </c>
      <c r="C265" s="6" t="s">
        <v>219</v>
      </c>
      <c r="D265" s="6" t="s">
        <v>220</v>
      </c>
      <c r="E265" s="7">
        <v>159364</v>
      </c>
    </row>
    <row r="266" spans="2:5" ht="38.1" hidden="1" customHeight="1" outlineLevel="2" thickBot="1">
      <c r="B266" s="19" t="s">
        <v>155</v>
      </c>
      <c r="C266" s="9" t="s">
        <v>221</v>
      </c>
      <c r="D266" s="9" t="s">
        <v>222</v>
      </c>
      <c r="E266" s="10">
        <v>159364</v>
      </c>
    </row>
    <row r="267" spans="2:5" ht="38.1" hidden="1" customHeight="1" outlineLevel="2" thickBot="1">
      <c r="B267" s="18" t="s">
        <v>155</v>
      </c>
      <c r="C267" s="6" t="s">
        <v>164</v>
      </c>
      <c r="D267" s="6" t="s">
        <v>165</v>
      </c>
      <c r="E267" s="7">
        <v>5127889</v>
      </c>
    </row>
    <row r="268" spans="2:5" ht="38.1" hidden="1" customHeight="1" outlineLevel="2" thickBot="1">
      <c r="B268" s="19" t="s">
        <v>155</v>
      </c>
      <c r="C268" s="9" t="s">
        <v>225</v>
      </c>
      <c r="D268" s="9" t="s">
        <v>226</v>
      </c>
      <c r="E268" s="10">
        <v>2856702</v>
      </c>
    </row>
    <row r="269" spans="2:5" ht="38.1" hidden="1" customHeight="1" outlineLevel="2" thickBot="1">
      <c r="B269" s="19" t="s">
        <v>155</v>
      </c>
      <c r="C269" s="9" t="s">
        <v>227</v>
      </c>
      <c r="D269" s="9" t="s">
        <v>228</v>
      </c>
      <c r="E269" s="10">
        <v>1386174</v>
      </c>
    </row>
    <row r="270" spans="2:5" ht="38.1" hidden="1" customHeight="1" outlineLevel="2" thickBot="1">
      <c r="B270" s="19" t="s">
        <v>155</v>
      </c>
      <c r="C270" s="9" t="s">
        <v>229</v>
      </c>
      <c r="D270" s="9" t="s">
        <v>230</v>
      </c>
      <c r="E270" s="10">
        <v>885013</v>
      </c>
    </row>
    <row r="271" spans="2:5" ht="38.1" hidden="1" customHeight="1" outlineLevel="2" thickBot="1">
      <c r="B271" s="18" t="s">
        <v>155</v>
      </c>
      <c r="C271" s="6" t="s">
        <v>166</v>
      </c>
      <c r="D271" s="6" t="s">
        <v>167</v>
      </c>
      <c r="E271" s="7">
        <v>1713347</v>
      </c>
    </row>
    <row r="272" spans="2:5" ht="38.1" hidden="1" customHeight="1" outlineLevel="2" thickBot="1">
      <c r="B272" s="19" t="s">
        <v>155</v>
      </c>
      <c r="C272" s="9" t="s">
        <v>168</v>
      </c>
      <c r="D272" s="9" t="s">
        <v>169</v>
      </c>
      <c r="E272" s="10">
        <v>1625483</v>
      </c>
    </row>
    <row r="273" spans="2:5" ht="38.1" hidden="1" customHeight="1" outlineLevel="2" thickBot="1">
      <c r="B273" s="19" t="s">
        <v>155</v>
      </c>
      <c r="C273" s="9" t="s">
        <v>170</v>
      </c>
      <c r="D273" s="9" t="s">
        <v>171</v>
      </c>
      <c r="E273" s="10">
        <v>87863</v>
      </c>
    </row>
    <row r="274" spans="2:5" ht="38.1" hidden="1" customHeight="1" outlineLevel="2" thickBot="1">
      <c r="B274" s="18" t="s">
        <v>155</v>
      </c>
      <c r="C274" s="6" t="s">
        <v>172</v>
      </c>
      <c r="D274" s="6" t="s">
        <v>173</v>
      </c>
      <c r="E274" s="7">
        <v>1683473</v>
      </c>
    </row>
    <row r="275" spans="2:5" ht="38.1" hidden="1" customHeight="1" outlineLevel="2" thickBot="1">
      <c r="B275" s="19" t="s">
        <v>155</v>
      </c>
      <c r="C275" s="9" t="s">
        <v>174</v>
      </c>
      <c r="D275" s="9" t="s">
        <v>175</v>
      </c>
      <c r="E275" s="10">
        <v>892698</v>
      </c>
    </row>
    <row r="276" spans="2:5" ht="38.1" hidden="1" customHeight="1" outlineLevel="2" thickBot="1">
      <c r="B276" s="19" t="s">
        <v>155</v>
      </c>
      <c r="C276" s="9" t="s">
        <v>176</v>
      </c>
      <c r="D276" s="9" t="s">
        <v>177</v>
      </c>
      <c r="E276" s="10">
        <v>263591</v>
      </c>
    </row>
    <row r="277" spans="2:5" ht="38.1" hidden="1" customHeight="1" outlineLevel="2" thickBot="1">
      <c r="B277" s="19" t="s">
        <v>155</v>
      </c>
      <c r="C277" s="9" t="s">
        <v>178</v>
      </c>
      <c r="D277" s="9" t="s">
        <v>179</v>
      </c>
      <c r="E277" s="10">
        <v>527183</v>
      </c>
    </row>
    <row r="278" spans="2:5" ht="38.1" hidden="1" customHeight="1" outlineLevel="2" thickBot="1">
      <c r="B278" s="17" t="s">
        <v>155</v>
      </c>
      <c r="C278" s="2" t="s">
        <v>2</v>
      </c>
      <c r="D278" s="2" t="s">
        <v>3</v>
      </c>
      <c r="E278" s="3">
        <v>6890900</v>
      </c>
    </row>
    <row r="279" spans="2:5" ht="38.1" hidden="1" customHeight="1" outlineLevel="2" thickBot="1">
      <c r="B279" s="18" t="s">
        <v>155</v>
      </c>
      <c r="C279" s="6" t="s">
        <v>64</v>
      </c>
      <c r="D279" s="6" t="s">
        <v>65</v>
      </c>
      <c r="E279" s="7">
        <v>606600</v>
      </c>
    </row>
    <row r="280" spans="2:5" ht="38.1" hidden="1" customHeight="1" outlineLevel="2" thickBot="1">
      <c r="B280" s="19" t="s">
        <v>155</v>
      </c>
      <c r="C280" s="9" t="s">
        <v>180</v>
      </c>
      <c r="D280" s="9" t="s">
        <v>181</v>
      </c>
      <c r="E280" s="10">
        <v>482600</v>
      </c>
    </row>
    <row r="281" spans="2:5" ht="38.1" hidden="1" customHeight="1" outlineLevel="2" thickBot="1">
      <c r="B281" s="19" t="s">
        <v>155</v>
      </c>
      <c r="C281" s="9" t="s">
        <v>231</v>
      </c>
      <c r="D281" s="9" t="s">
        <v>232</v>
      </c>
      <c r="E281" s="10">
        <v>124000</v>
      </c>
    </row>
    <row r="282" spans="2:5" ht="38.1" hidden="1" customHeight="1" outlineLevel="2" thickBot="1">
      <c r="B282" s="18" t="s">
        <v>155</v>
      </c>
      <c r="C282" s="6" t="s">
        <v>12</v>
      </c>
      <c r="D282" s="6" t="s">
        <v>13</v>
      </c>
      <c r="E282" s="7">
        <v>4165000</v>
      </c>
    </row>
    <row r="283" spans="2:5" ht="38.1" hidden="1" customHeight="1" outlineLevel="2" thickBot="1">
      <c r="B283" s="19" t="s">
        <v>155</v>
      </c>
      <c r="C283" s="9" t="s">
        <v>184</v>
      </c>
      <c r="D283" s="9" t="s">
        <v>185</v>
      </c>
      <c r="E283" s="10">
        <v>4120000</v>
      </c>
    </row>
    <row r="284" spans="2:5" ht="38.1" hidden="1" customHeight="1" outlineLevel="2" thickBot="1">
      <c r="B284" s="19" t="s">
        <v>155</v>
      </c>
      <c r="C284" s="9" t="s">
        <v>131</v>
      </c>
      <c r="D284" s="9" t="s">
        <v>132</v>
      </c>
      <c r="E284" s="10">
        <v>45000</v>
      </c>
    </row>
    <row r="285" spans="2:5" ht="38.1" hidden="1" customHeight="1" outlineLevel="2" thickBot="1">
      <c r="B285" s="18" t="s">
        <v>155</v>
      </c>
      <c r="C285" s="6" t="s">
        <v>74</v>
      </c>
      <c r="D285" s="6" t="s">
        <v>75</v>
      </c>
      <c r="E285" s="7">
        <v>2119300</v>
      </c>
    </row>
    <row r="286" spans="2:5" ht="38.1" hidden="1" customHeight="1" outlineLevel="2" thickBot="1">
      <c r="B286" s="19" t="s">
        <v>155</v>
      </c>
      <c r="C286" s="9" t="s">
        <v>136</v>
      </c>
      <c r="D286" s="9" t="s">
        <v>137</v>
      </c>
      <c r="E286" s="10">
        <v>475800</v>
      </c>
    </row>
    <row r="287" spans="2:5" ht="38.1" hidden="1" customHeight="1" outlineLevel="2" thickBot="1">
      <c r="B287" s="19" t="s">
        <v>155</v>
      </c>
      <c r="C287" s="9" t="s">
        <v>76</v>
      </c>
      <c r="D287" s="9" t="s">
        <v>77</v>
      </c>
      <c r="E287" s="10">
        <v>1643500</v>
      </c>
    </row>
    <row r="288" spans="2:5" ht="38.1" hidden="1" customHeight="1" outlineLevel="2" thickBot="1">
      <c r="B288" s="17" t="s">
        <v>155</v>
      </c>
      <c r="C288" s="2" t="s">
        <v>24</v>
      </c>
      <c r="D288" s="2" t="s">
        <v>25</v>
      </c>
      <c r="E288" s="3">
        <v>309940</v>
      </c>
    </row>
    <row r="289" spans="2:5" ht="38.1" hidden="1" customHeight="1" outlineLevel="2" thickBot="1">
      <c r="B289" s="18" t="s">
        <v>155</v>
      </c>
      <c r="C289" s="6" t="s">
        <v>198</v>
      </c>
      <c r="D289" s="6" t="s">
        <v>199</v>
      </c>
      <c r="E289" s="7">
        <v>98332</v>
      </c>
    </row>
    <row r="290" spans="2:5" ht="38.1" hidden="1" customHeight="1" outlineLevel="2" thickBot="1">
      <c r="B290" s="19" t="s">
        <v>155</v>
      </c>
      <c r="C290" s="9" t="s">
        <v>200</v>
      </c>
      <c r="D290" s="9" t="s">
        <v>201</v>
      </c>
      <c r="E290" s="10">
        <v>98332</v>
      </c>
    </row>
    <row r="291" spans="2:5" ht="38.1" hidden="1" customHeight="1" outlineLevel="2" thickBot="1">
      <c r="B291" s="18" t="s">
        <v>155</v>
      </c>
      <c r="C291" s="6" t="s">
        <v>26</v>
      </c>
      <c r="D291" s="6" t="s">
        <v>27</v>
      </c>
      <c r="E291" s="7">
        <v>211608</v>
      </c>
    </row>
    <row r="292" spans="2:5" ht="38.1" hidden="1" customHeight="1" outlineLevel="2" thickBot="1">
      <c r="B292" s="19" t="s">
        <v>155</v>
      </c>
      <c r="C292" s="9" t="s">
        <v>84</v>
      </c>
      <c r="D292" s="9" t="s">
        <v>85</v>
      </c>
      <c r="E292" s="10">
        <v>74038</v>
      </c>
    </row>
    <row r="293" spans="2:5" ht="38.1" hidden="1" customHeight="1" outlineLevel="2" thickBot="1">
      <c r="B293" s="19" t="s">
        <v>155</v>
      </c>
      <c r="C293" s="9" t="s">
        <v>86</v>
      </c>
      <c r="D293" s="9" t="s">
        <v>87</v>
      </c>
      <c r="E293" s="10">
        <v>32722</v>
      </c>
    </row>
    <row r="294" spans="2:5" ht="38.1" hidden="1" customHeight="1" outlineLevel="2" thickBot="1">
      <c r="B294" s="19" t="s">
        <v>155</v>
      </c>
      <c r="C294" s="9" t="s">
        <v>113</v>
      </c>
      <c r="D294" s="9" t="s">
        <v>114</v>
      </c>
      <c r="E294" s="10">
        <v>47370</v>
      </c>
    </row>
    <row r="295" spans="2:5" ht="38.1" hidden="1" customHeight="1" outlineLevel="2" thickBot="1">
      <c r="B295" s="19" t="s">
        <v>155</v>
      </c>
      <c r="C295" s="9" t="s">
        <v>202</v>
      </c>
      <c r="D295" s="9" t="s">
        <v>203</v>
      </c>
      <c r="E295" s="10">
        <v>57478</v>
      </c>
    </row>
    <row r="296" spans="2:5" ht="38.1" customHeight="1" outlineLevel="1" collapsed="1" thickBot="1">
      <c r="B296" s="29" t="s">
        <v>287</v>
      </c>
      <c r="C296" s="30"/>
      <c r="D296" s="31"/>
      <c r="E296" s="10">
        <f>E288+E278+E262</f>
        <v>25971142</v>
      </c>
    </row>
    <row r="297" spans="2:5" ht="38.1" hidden="1" customHeight="1" outlineLevel="2" thickBot="1">
      <c r="B297" s="17" t="s">
        <v>206</v>
      </c>
      <c r="C297" s="2" t="s">
        <v>158</v>
      </c>
      <c r="D297" s="2" t="s">
        <v>159</v>
      </c>
      <c r="E297" s="3">
        <v>19483880</v>
      </c>
    </row>
    <row r="298" spans="2:5" ht="38.1" hidden="1" customHeight="1" outlineLevel="2" thickBot="1">
      <c r="B298" s="18" t="s">
        <v>206</v>
      </c>
      <c r="C298" s="6" t="s">
        <v>160</v>
      </c>
      <c r="D298" s="6" t="s">
        <v>161</v>
      </c>
      <c r="E298" s="7">
        <v>12358373</v>
      </c>
    </row>
    <row r="299" spans="2:5" ht="38.1" hidden="1" customHeight="1" outlineLevel="2" thickBot="1">
      <c r="B299" s="19" t="s">
        <v>206</v>
      </c>
      <c r="C299" s="9" t="s">
        <v>215</v>
      </c>
      <c r="D299" s="9" t="s">
        <v>216</v>
      </c>
      <c r="E299" s="10">
        <v>12358373</v>
      </c>
    </row>
    <row r="300" spans="2:5" ht="38.1" hidden="1" customHeight="1" outlineLevel="2" thickBot="1">
      <c r="B300" s="18" t="s">
        <v>206</v>
      </c>
      <c r="C300" s="6" t="s">
        <v>219</v>
      </c>
      <c r="D300" s="6" t="s">
        <v>220</v>
      </c>
      <c r="E300" s="7">
        <v>606344</v>
      </c>
    </row>
    <row r="301" spans="2:5" ht="38.1" hidden="1" customHeight="1" outlineLevel="2" thickBot="1">
      <c r="B301" s="19" t="s">
        <v>206</v>
      </c>
      <c r="C301" s="9" t="s">
        <v>221</v>
      </c>
      <c r="D301" s="9" t="s">
        <v>222</v>
      </c>
      <c r="E301" s="10">
        <v>606344</v>
      </c>
    </row>
    <row r="302" spans="2:5" ht="38.1" hidden="1" customHeight="1" outlineLevel="2" thickBot="1">
      <c r="B302" s="18" t="s">
        <v>206</v>
      </c>
      <c r="C302" s="6" t="s">
        <v>164</v>
      </c>
      <c r="D302" s="6" t="s">
        <v>165</v>
      </c>
      <c r="E302" s="7">
        <v>2877014</v>
      </c>
    </row>
    <row r="303" spans="2:5" ht="38.1" hidden="1" customHeight="1" outlineLevel="2" thickBot="1">
      <c r="B303" s="19" t="s">
        <v>206</v>
      </c>
      <c r="C303" s="9" t="s">
        <v>225</v>
      </c>
      <c r="D303" s="9" t="s">
        <v>226</v>
      </c>
      <c r="E303" s="10">
        <v>2779580</v>
      </c>
    </row>
    <row r="304" spans="2:5" ht="38.1" hidden="1" customHeight="1" outlineLevel="2" thickBot="1">
      <c r="B304" s="19" t="s">
        <v>206</v>
      </c>
      <c r="C304" s="9" t="s">
        <v>229</v>
      </c>
      <c r="D304" s="9" t="s">
        <v>230</v>
      </c>
      <c r="E304" s="10">
        <v>97434</v>
      </c>
    </row>
    <row r="305" spans="2:5" ht="38.1" hidden="1" customHeight="1" outlineLevel="2" thickBot="1">
      <c r="B305" s="18" t="s">
        <v>206</v>
      </c>
      <c r="C305" s="6" t="s">
        <v>166</v>
      </c>
      <c r="D305" s="6" t="s">
        <v>167</v>
      </c>
      <c r="E305" s="7">
        <v>1837090</v>
      </c>
    </row>
    <row r="306" spans="2:5" ht="38.1" hidden="1" customHeight="1" outlineLevel="2" thickBot="1">
      <c r="B306" s="19" t="s">
        <v>206</v>
      </c>
      <c r="C306" s="9" t="s">
        <v>168</v>
      </c>
      <c r="D306" s="9" t="s">
        <v>169</v>
      </c>
      <c r="E306" s="10">
        <v>1742880</v>
      </c>
    </row>
    <row r="307" spans="2:5" ht="38.1" hidden="1" customHeight="1" outlineLevel="2" thickBot="1">
      <c r="B307" s="19" t="s">
        <v>206</v>
      </c>
      <c r="C307" s="9" t="s">
        <v>170</v>
      </c>
      <c r="D307" s="9" t="s">
        <v>171</v>
      </c>
      <c r="E307" s="10">
        <v>94209</v>
      </c>
    </row>
    <row r="308" spans="2:5" ht="38.1" hidden="1" customHeight="1" outlineLevel="2" thickBot="1">
      <c r="B308" s="18" t="s">
        <v>206</v>
      </c>
      <c r="C308" s="6" t="s">
        <v>172</v>
      </c>
      <c r="D308" s="6" t="s">
        <v>173</v>
      </c>
      <c r="E308" s="7">
        <v>1805059</v>
      </c>
    </row>
    <row r="309" spans="2:5" ht="38.1" hidden="1" customHeight="1" outlineLevel="2" thickBot="1">
      <c r="B309" s="19" t="s">
        <v>206</v>
      </c>
      <c r="C309" s="9" t="s">
        <v>174</v>
      </c>
      <c r="D309" s="9" t="s">
        <v>175</v>
      </c>
      <c r="E309" s="10">
        <v>957171</v>
      </c>
    </row>
    <row r="310" spans="2:5" ht="38.1" hidden="1" customHeight="1" outlineLevel="2" thickBot="1">
      <c r="B310" s="19" t="s">
        <v>206</v>
      </c>
      <c r="C310" s="9" t="s">
        <v>176</v>
      </c>
      <c r="D310" s="9" t="s">
        <v>177</v>
      </c>
      <c r="E310" s="10">
        <v>282629</v>
      </c>
    </row>
    <row r="311" spans="2:5" ht="38.1" hidden="1" customHeight="1" outlineLevel="2" thickBot="1">
      <c r="B311" s="19" t="s">
        <v>206</v>
      </c>
      <c r="C311" s="9" t="s">
        <v>178</v>
      </c>
      <c r="D311" s="9" t="s">
        <v>179</v>
      </c>
      <c r="E311" s="10">
        <v>565258</v>
      </c>
    </row>
    <row r="312" spans="2:5" ht="38.1" hidden="1" customHeight="1" outlineLevel="2" thickBot="1">
      <c r="B312" s="17" t="s">
        <v>206</v>
      </c>
      <c r="C312" s="2" t="s">
        <v>2</v>
      </c>
      <c r="D312" s="2" t="s">
        <v>3</v>
      </c>
      <c r="E312" s="3">
        <v>360600</v>
      </c>
    </row>
    <row r="313" spans="2:5" ht="38.1" hidden="1" customHeight="1" outlineLevel="2" thickBot="1">
      <c r="B313" s="18" t="s">
        <v>206</v>
      </c>
      <c r="C313" s="6" t="s">
        <v>70</v>
      </c>
      <c r="D313" s="6" t="s">
        <v>71</v>
      </c>
      <c r="E313" s="7">
        <v>20600</v>
      </c>
    </row>
    <row r="314" spans="2:5" ht="38.1" hidden="1" customHeight="1" outlineLevel="2" thickBot="1">
      <c r="B314" s="19" t="s">
        <v>206</v>
      </c>
      <c r="C314" s="9" t="s">
        <v>72</v>
      </c>
      <c r="D314" s="9" t="s">
        <v>73</v>
      </c>
      <c r="E314" s="10">
        <v>20600</v>
      </c>
    </row>
    <row r="315" spans="2:5" ht="38.1" hidden="1" customHeight="1" outlineLevel="2" thickBot="1">
      <c r="B315" s="18" t="s">
        <v>206</v>
      </c>
      <c r="C315" s="6" t="s">
        <v>20</v>
      </c>
      <c r="D315" s="6" t="s">
        <v>21</v>
      </c>
      <c r="E315" s="7">
        <v>190000</v>
      </c>
    </row>
    <row r="316" spans="2:5" ht="38.1" hidden="1" customHeight="1" outlineLevel="2" thickBot="1">
      <c r="B316" s="19" t="s">
        <v>206</v>
      </c>
      <c r="C316" s="9" t="s">
        <v>78</v>
      </c>
      <c r="D316" s="9" t="s">
        <v>79</v>
      </c>
      <c r="E316" s="10">
        <v>190000</v>
      </c>
    </row>
    <row r="317" spans="2:5" ht="38.1" hidden="1" customHeight="1" outlineLevel="2" thickBot="1">
      <c r="B317" s="18" t="s">
        <v>206</v>
      </c>
      <c r="C317" s="6" t="s">
        <v>211</v>
      </c>
      <c r="D317" s="6" t="s">
        <v>212</v>
      </c>
      <c r="E317" s="7">
        <v>150000</v>
      </c>
    </row>
    <row r="318" spans="2:5" ht="38.1" hidden="1" customHeight="1" outlineLevel="2" thickBot="1">
      <c r="B318" s="19" t="s">
        <v>206</v>
      </c>
      <c r="C318" s="9" t="s">
        <v>213</v>
      </c>
      <c r="D318" s="9" t="s">
        <v>214</v>
      </c>
      <c r="E318" s="10">
        <v>150000</v>
      </c>
    </row>
    <row r="319" spans="2:5" ht="38.1" hidden="1" customHeight="1" outlineLevel="2" thickBot="1">
      <c r="B319" s="17" t="s">
        <v>206</v>
      </c>
      <c r="C319" s="2" t="s">
        <v>24</v>
      </c>
      <c r="D319" s="2" t="s">
        <v>25</v>
      </c>
      <c r="E319" s="3">
        <v>4181303</v>
      </c>
    </row>
    <row r="320" spans="2:5" ht="38.1" hidden="1" customHeight="1" outlineLevel="2" thickBot="1">
      <c r="B320" s="18" t="s">
        <v>206</v>
      </c>
      <c r="C320" s="6" t="s">
        <v>80</v>
      </c>
      <c r="D320" s="6" t="s">
        <v>81</v>
      </c>
      <c r="E320" s="7">
        <v>88008</v>
      </c>
    </row>
    <row r="321" spans="2:5" ht="38.1" hidden="1" customHeight="1" outlineLevel="2" thickBot="1">
      <c r="B321" s="19" t="s">
        <v>206</v>
      </c>
      <c r="C321" s="9" t="s">
        <v>153</v>
      </c>
      <c r="D321" s="9" t="s">
        <v>154</v>
      </c>
      <c r="E321" s="10">
        <v>88008</v>
      </c>
    </row>
    <row r="322" spans="2:5" ht="38.1" hidden="1" customHeight="1" outlineLevel="2" thickBot="1">
      <c r="B322" s="18" t="s">
        <v>206</v>
      </c>
      <c r="C322" s="6" t="s">
        <v>241</v>
      </c>
      <c r="D322" s="6" t="s">
        <v>242</v>
      </c>
      <c r="E322" s="7">
        <v>1138309</v>
      </c>
    </row>
    <row r="323" spans="2:5" ht="38.1" hidden="1" customHeight="1" outlineLevel="2" thickBot="1">
      <c r="B323" s="19" t="s">
        <v>206</v>
      </c>
      <c r="C323" s="9" t="s">
        <v>245</v>
      </c>
      <c r="D323" s="9" t="s">
        <v>246</v>
      </c>
      <c r="E323" s="10">
        <v>1138309</v>
      </c>
    </row>
    <row r="324" spans="2:5" ht="38.1" hidden="1" customHeight="1" outlineLevel="2" thickBot="1">
      <c r="B324" s="18" t="s">
        <v>206</v>
      </c>
      <c r="C324" s="6" t="s">
        <v>26</v>
      </c>
      <c r="D324" s="6" t="s">
        <v>27</v>
      </c>
      <c r="E324" s="7">
        <v>2954986</v>
      </c>
    </row>
    <row r="325" spans="2:5" ht="38.1" hidden="1" customHeight="1" outlineLevel="2" thickBot="1">
      <c r="B325" s="19" t="s">
        <v>206</v>
      </c>
      <c r="C325" s="9" t="s">
        <v>84</v>
      </c>
      <c r="D325" s="9" t="s">
        <v>85</v>
      </c>
      <c r="E325" s="10">
        <v>34745</v>
      </c>
    </row>
    <row r="326" spans="2:5" ht="38.1" hidden="1" customHeight="1" outlineLevel="2" thickBot="1">
      <c r="B326" s="19" t="s">
        <v>206</v>
      </c>
      <c r="C326" s="9" t="s">
        <v>86</v>
      </c>
      <c r="D326" s="9" t="s">
        <v>87</v>
      </c>
      <c r="E326" s="10">
        <v>2555000</v>
      </c>
    </row>
    <row r="327" spans="2:5" ht="38.1" hidden="1" customHeight="1" outlineLevel="2" thickBot="1">
      <c r="B327" s="19" t="s">
        <v>206</v>
      </c>
      <c r="C327" s="9" t="s">
        <v>88</v>
      </c>
      <c r="D327" s="9" t="s">
        <v>89</v>
      </c>
      <c r="E327" s="10">
        <v>172550</v>
      </c>
    </row>
    <row r="328" spans="2:5" ht="38.1" hidden="1" customHeight="1" outlineLevel="2" thickBot="1">
      <c r="B328" s="19" t="s">
        <v>206</v>
      </c>
      <c r="C328" s="9" t="s">
        <v>28</v>
      </c>
      <c r="D328" s="9" t="s">
        <v>29</v>
      </c>
      <c r="E328" s="10">
        <v>37691</v>
      </c>
    </row>
    <row r="329" spans="2:5" ht="38.1" hidden="1" customHeight="1" outlineLevel="2" thickBot="1">
      <c r="B329" s="19" t="s">
        <v>206</v>
      </c>
      <c r="C329" s="9" t="s">
        <v>113</v>
      </c>
      <c r="D329" s="9" t="s">
        <v>114</v>
      </c>
      <c r="E329" s="10">
        <v>155000</v>
      </c>
    </row>
    <row r="330" spans="2:5" ht="38.1" hidden="1" customHeight="1" outlineLevel="2" thickBot="1">
      <c r="B330" s="17" t="s">
        <v>206</v>
      </c>
      <c r="C330" s="2" t="s">
        <v>30</v>
      </c>
      <c r="D330" s="2" t="s">
        <v>31</v>
      </c>
      <c r="E330" s="3">
        <v>272400</v>
      </c>
    </row>
    <row r="331" spans="2:5" ht="38.1" hidden="1" customHeight="1" outlineLevel="2" thickBot="1">
      <c r="B331" s="18" t="s">
        <v>206</v>
      </c>
      <c r="C331" s="6" t="s">
        <v>32</v>
      </c>
      <c r="D331" s="6" t="s">
        <v>33</v>
      </c>
      <c r="E331" s="7">
        <v>272400</v>
      </c>
    </row>
    <row r="332" spans="2:5" ht="38.1" hidden="1" customHeight="1" outlineLevel="2" thickBot="1">
      <c r="B332" s="19" t="s">
        <v>206</v>
      </c>
      <c r="C332" s="9" t="s">
        <v>34</v>
      </c>
      <c r="D332" s="9" t="s">
        <v>35</v>
      </c>
      <c r="E332" s="10">
        <v>272400</v>
      </c>
    </row>
    <row r="333" spans="2:5" ht="38.1" hidden="1" customHeight="1" outlineLevel="2" thickBot="1">
      <c r="B333" s="17" t="s">
        <v>206</v>
      </c>
      <c r="C333" s="2" t="s">
        <v>92</v>
      </c>
      <c r="D333" s="2" t="s">
        <v>93</v>
      </c>
      <c r="E333" s="3">
        <v>38420</v>
      </c>
    </row>
    <row r="334" spans="2:5" ht="38.1" hidden="1" customHeight="1" outlineLevel="2" thickBot="1">
      <c r="B334" s="18" t="s">
        <v>206</v>
      </c>
      <c r="C334" s="6" t="s">
        <v>186</v>
      </c>
      <c r="D334" s="6" t="s">
        <v>187</v>
      </c>
      <c r="E334" s="7">
        <v>38420</v>
      </c>
    </row>
    <row r="335" spans="2:5" ht="38.1" hidden="1" customHeight="1" outlineLevel="2" thickBot="1">
      <c r="B335" s="19" t="s">
        <v>206</v>
      </c>
      <c r="C335" s="9" t="s">
        <v>190</v>
      </c>
      <c r="D335" s="9" t="s">
        <v>191</v>
      </c>
      <c r="E335" s="10">
        <v>38420</v>
      </c>
    </row>
    <row r="336" spans="2:5" ht="38.1" customHeight="1" outlineLevel="1" collapsed="1" thickBot="1">
      <c r="B336" s="29" t="s">
        <v>288</v>
      </c>
      <c r="C336" s="30"/>
      <c r="D336" s="31"/>
      <c r="E336" s="10">
        <f>E333+E330+E319+E312+E297</f>
        <v>24336603</v>
      </c>
    </row>
    <row r="337" spans="2:5" ht="38.1" hidden="1" customHeight="1" outlineLevel="2" thickBot="1">
      <c r="B337" s="17" t="s">
        <v>50</v>
      </c>
      <c r="C337" s="2" t="s">
        <v>158</v>
      </c>
      <c r="D337" s="2" t="s">
        <v>159</v>
      </c>
      <c r="E337" s="3">
        <v>2764186</v>
      </c>
    </row>
    <row r="338" spans="2:5" ht="38.1" hidden="1" customHeight="1" outlineLevel="2" thickBot="1">
      <c r="B338" s="18" t="s">
        <v>50</v>
      </c>
      <c r="C338" s="6" t="s">
        <v>160</v>
      </c>
      <c r="D338" s="6" t="s">
        <v>161</v>
      </c>
      <c r="E338" s="7">
        <v>1155701</v>
      </c>
    </row>
    <row r="339" spans="2:5" ht="38.1" hidden="1" customHeight="1" outlineLevel="2" thickBot="1">
      <c r="B339" s="19" t="s">
        <v>50</v>
      </c>
      <c r="C339" s="9" t="s">
        <v>215</v>
      </c>
      <c r="D339" s="9" t="s">
        <v>216</v>
      </c>
      <c r="E339" s="10">
        <v>1155701</v>
      </c>
    </row>
    <row r="340" spans="2:5" ht="38.1" hidden="1" customHeight="1" outlineLevel="2" thickBot="1">
      <c r="B340" s="18" t="s">
        <v>50</v>
      </c>
      <c r="C340" s="6" t="s">
        <v>219</v>
      </c>
      <c r="D340" s="6" t="s">
        <v>220</v>
      </c>
      <c r="E340" s="7">
        <v>1030521</v>
      </c>
    </row>
    <row r="341" spans="2:5" ht="38.1" hidden="1" customHeight="1" outlineLevel="2" thickBot="1">
      <c r="B341" s="19" t="s">
        <v>50</v>
      </c>
      <c r="C341" s="9" t="s">
        <v>221</v>
      </c>
      <c r="D341" s="9" t="s">
        <v>222</v>
      </c>
      <c r="E341" s="10">
        <v>1030521</v>
      </c>
    </row>
    <row r="342" spans="2:5" ht="38.1" hidden="1" customHeight="1" outlineLevel="2" thickBot="1">
      <c r="B342" s="18" t="s">
        <v>50</v>
      </c>
      <c r="C342" s="6" t="s">
        <v>164</v>
      </c>
      <c r="D342" s="6" t="s">
        <v>165</v>
      </c>
      <c r="E342" s="7">
        <v>5549</v>
      </c>
    </row>
    <row r="343" spans="2:5" ht="38.1" hidden="1" customHeight="1" outlineLevel="2" thickBot="1">
      <c r="B343" s="19" t="s">
        <v>50</v>
      </c>
      <c r="C343" s="9" t="s">
        <v>225</v>
      </c>
      <c r="D343" s="9" t="s">
        <v>226</v>
      </c>
      <c r="E343" s="10">
        <v>5549</v>
      </c>
    </row>
    <row r="344" spans="2:5" ht="38.1" hidden="1" customHeight="1" outlineLevel="2" thickBot="1">
      <c r="B344" s="18" t="s">
        <v>50</v>
      </c>
      <c r="C344" s="6" t="s">
        <v>166</v>
      </c>
      <c r="D344" s="6" t="s">
        <v>167</v>
      </c>
      <c r="E344" s="7">
        <v>288724</v>
      </c>
    </row>
    <row r="345" spans="2:5" ht="38.1" hidden="1" customHeight="1" outlineLevel="2" thickBot="1">
      <c r="B345" s="19" t="s">
        <v>50</v>
      </c>
      <c r="C345" s="9" t="s">
        <v>168</v>
      </c>
      <c r="D345" s="9" t="s">
        <v>169</v>
      </c>
      <c r="E345" s="10">
        <v>273918</v>
      </c>
    </row>
    <row r="346" spans="2:5" ht="38.1" hidden="1" customHeight="1" outlineLevel="2" thickBot="1">
      <c r="B346" s="19" t="s">
        <v>50</v>
      </c>
      <c r="C346" s="9" t="s">
        <v>170</v>
      </c>
      <c r="D346" s="9" t="s">
        <v>171</v>
      </c>
      <c r="E346" s="10">
        <v>14806</v>
      </c>
    </row>
    <row r="347" spans="2:5" ht="38.1" hidden="1" customHeight="1" outlineLevel="2" thickBot="1">
      <c r="B347" s="18" t="s">
        <v>50</v>
      </c>
      <c r="C347" s="6" t="s">
        <v>172</v>
      </c>
      <c r="D347" s="6" t="s">
        <v>173</v>
      </c>
      <c r="E347" s="7">
        <v>283690</v>
      </c>
    </row>
    <row r="348" spans="2:5" ht="38.1" hidden="1" customHeight="1" outlineLevel="2" thickBot="1">
      <c r="B348" s="19" t="s">
        <v>50</v>
      </c>
      <c r="C348" s="9" t="s">
        <v>174</v>
      </c>
      <c r="D348" s="9" t="s">
        <v>175</v>
      </c>
      <c r="E348" s="10">
        <v>150433</v>
      </c>
    </row>
    <row r="349" spans="2:5" ht="38.1" hidden="1" customHeight="1" outlineLevel="2" thickBot="1">
      <c r="B349" s="19" t="s">
        <v>50</v>
      </c>
      <c r="C349" s="9" t="s">
        <v>176</v>
      </c>
      <c r="D349" s="9" t="s">
        <v>177</v>
      </c>
      <c r="E349" s="10">
        <v>44419</v>
      </c>
    </row>
    <row r="350" spans="2:5" ht="38.1" hidden="1" customHeight="1" outlineLevel="2" thickBot="1">
      <c r="B350" s="19" t="s">
        <v>50</v>
      </c>
      <c r="C350" s="9" t="s">
        <v>178</v>
      </c>
      <c r="D350" s="9" t="s">
        <v>179</v>
      </c>
      <c r="E350" s="10">
        <v>88838</v>
      </c>
    </row>
    <row r="351" spans="2:5" ht="38.1" hidden="1" customHeight="1" outlineLevel="2" thickBot="1">
      <c r="B351" s="17" t="s">
        <v>50</v>
      </c>
      <c r="C351" s="2" t="s">
        <v>2</v>
      </c>
      <c r="D351" s="2" t="s">
        <v>3</v>
      </c>
      <c r="E351" s="3">
        <v>7439502</v>
      </c>
    </row>
    <row r="352" spans="2:5" ht="38.1" hidden="1" customHeight="1" outlineLevel="2" thickBot="1">
      <c r="B352" s="18" t="s">
        <v>50</v>
      </c>
      <c r="C352" s="6" t="s">
        <v>4</v>
      </c>
      <c r="D352" s="6" t="s">
        <v>5</v>
      </c>
      <c r="E352" s="7">
        <v>838490</v>
      </c>
    </row>
    <row r="353" spans="2:5" ht="38.1" hidden="1" customHeight="1" outlineLevel="2" thickBot="1">
      <c r="B353" s="19" t="s">
        <v>50</v>
      </c>
      <c r="C353" s="9" t="s">
        <v>6</v>
      </c>
      <c r="D353" s="9" t="s">
        <v>7</v>
      </c>
      <c r="E353" s="10">
        <v>816942</v>
      </c>
    </row>
    <row r="354" spans="2:5" ht="38.1" hidden="1" customHeight="1" outlineLevel="2" thickBot="1">
      <c r="B354" s="19" t="s">
        <v>50</v>
      </c>
      <c r="C354" s="9" t="s">
        <v>8</v>
      </c>
      <c r="D354" s="9" t="s">
        <v>9</v>
      </c>
      <c r="E354" s="10">
        <v>6103</v>
      </c>
    </row>
    <row r="355" spans="2:5" ht="38.1" hidden="1" customHeight="1" outlineLevel="2" thickBot="1">
      <c r="B355" s="19" t="s">
        <v>50</v>
      </c>
      <c r="C355" s="9" t="s">
        <v>10</v>
      </c>
      <c r="D355" s="9" t="s">
        <v>11</v>
      </c>
      <c r="E355" s="10">
        <v>15445</v>
      </c>
    </row>
    <row r="356" spans="2:5" ht="38.1" hidden="1" customHeight="1" outlineLevel="2" thickBot="1">
      <c r="B356" s="18" t="s">
        <v>50</v>
      </c>
      <c r="C356" s="6" t="s">
        <v>64</v>
      </c>
      <c r="D356" s="6" t="s">
        <v>65</v>
      </c>
      <c r="E356" s="7">
        <v>37000</v>
      </c>
    </row>
    <row r="357" spans="2:5" ht="38.1" hidden="1" customHeight="1" outlineLevel="2" thickBot="1">
      <c r="B357" s="19" t="s">
        <v>50</v>
      </c>
      <c r="C357" s="9" t="s">
        <v>66</v>
      </c>
      <c r="D357" s="9" t="s">
        <v>67</v>
      </c>
      <c r="E357" s="10">
        <v>25000</v>
      </c>
    </row>
    <row r="358" spans="2:5" ht="38.1" hidden="1" customHeight="1" outlineLevel="2" thickBot="1">
      <c r="B358" s="19" t="s">
        <v>50</v>
      </c>
      <c r="C358" s="9" t="s">
        <v>231</v>
      </c>
      <c r="D358" s="9" t="s">
        <v>232</v>
      </c>
      <c r="E358" s="10">
        <v>12000</v>
      </c>
    </row>
    <row r="359" spans="2:5" ht="38.1" hidden="1" customHeight="1" outlineLevel="2" thickBot="1">
      <c r="B359" s="18" t="s">
        <v>50</v>
      </c>
      <c r="C359" s="6" t="s">
        <v>12</v>
      </c>
      <c r="D359" s="6" t="s">
        <v>13</v>
      </c>
      <c r="E359" s="7">
        <v>6564012</v>
      </c>
    </row>
    <row r="360" spans="2:5" ht="38.1" hidden="1" customHeight="1" outlineLevel="2" thickBot="1">
      <c r="B360" s="19" t="s">
        <v>50</v>
      </c>
      <c r="C360" s="9" t="s">
        <v>14</v>
      </c>
      <c r="D360" s="9" t="s">
        <v>15</v>
      </c>
      <c r="E360" s="10">
        <v>6564012</v>
      </c>
    </row>
    <row r="361" spans="2:5" ht="38.1" hidden="1" customHeight="1" outlineLevel="2" thickBot="1">
      <c r="B361" s="17" t="s">
        <v>50</v>
      </c>
      <c r="C361" s="2" t="s">
        <v>24</v>
      </c>
      <c r="D361" s="2" t="s">
        <v>25</v>
      </c>
      <c r="E361" s="3">
        <v>520184</v>
      </c>
    </row>
    <row r="362" spans="2:5" ht="38.1" hidden="1" customHeight="1" outlineLevel="2" thickBot="1">
      <c r="B362" s="18" t="s">
        <v>50</v>
      </c>
      <c r="C362" s="6" t="s">
        <v>80</v>
      </c>
      <c r="D362" s="6" t="s">
        <v>81</v>
      </c>
      <c r="E362" s="7">
        <v>88931</v>
      </c>
    </row>
    <row r="363" spans="2:5" ht="38.1" hidden="1" customHeight="1" outlineLevel="2" thickBot="1">
      <c r="B363" s="19" t="s">
        <v>50</v>
      </c>
      <c r="C363" s="9" t="s">
        <v>153</v>
      </c>
      <c r="D363" s="9" t="s">
        <v>154</v>
      </c>
      <c r="E363" s="10">
        <v>88931</v>
      </c>
    </row>
    <row r="364" spans="2:5" ht="38.1" hidden="1" customHeight="1" outlineLevel="2" thickBot="1">
      <c r="B364" s="18" t="s">
        <v>50</v>
      </c>
      <c r="C364" s="6" t="s">
        <v>241</v>
      </c>
      <c r="D364" s="6" t="s">
        <v>242</v>
      </c>
      <c r="E364" s="7">
        <v>109212</v>
      </c>
    </row>
    <row r="365" spans="2:5" ht="38.1" hidden="1" customHeight="1" outlineLevel="2" thickBot="1">
      <c r="B365" s="19" t="s">
        <v>50</v>
      </c>
      <c r="C365" s="9" t="s">
        <v>243</v>
      </c>
      <c r="D365" s="9" t="s">
        <v>244</v>
      </c>
      <c r="E365" s="10">
        <v>62602</v>
      </c>
    </row>
    <row r="366" spans="2:5" ht="38.1" hidden="1" customHeight="1" outlineLevel="2" thickBot="1">
      <c r="B366" s="19" t="s">
        <v>50</v>
      </c>
      <c r="C366" s="9" t="s">
        <v>245</v>
      </c>
      <c r="D366" s="9" t="s">
        <v>246</v>
      </c>
      <c r="E366" s="10">
        <v>46610</v>
      </c>
    </row>
    <row r="367" spans="2:5" ht="38.1" hidden="1" customHeight="1" outlineLevel="2" thickBot="1">
      <c r="B367" s="18" t="s">
        <v>50</v>
      </c>
      <c r="C367" s="6" t="s">
        <v>26</v>
      </c>
      <c r="D367" s="6" t="s">
        <v>27</v>
      </c>
      <c r="E367" s="7">
        <v>322041</v>
      </c>
    </row>
    <row r="368" spans="2:5" ht="38.1" hidden="1" customHeight="1" outlineLevel="2" thickBot="1">
      <c r="B368" s="19" t="s">
        <v>50</v>
      </c>
      <c r="C368" s="9" t="s">
        <v>84</v>
      </c>
      <c r="D368" s="9" t="s">
        <v>85</v>
      </c>
      <c r="E368" s="10">
        <v>22500</v>
      </c>
    </row>
    <row r="369" spans="2:5" ht="38.1" hidden="1" customHeight="1" outlineLevel="2" thickBot="1">
      <c r="B369" s="19" t="s">
        <v>50</v>
      </c>
      <c r="C369" s="9" t="s">
        <v>86</v>
      </c>
      <c r="D369" s="9" t="s">
        <v>87</v>
      </c>
      <c r="E369" s="10">
        <v>86600</v>
      </c>
    </row>
    <row r="370" spans="2:5" ht="38.1" hidden="1" customHeight="1" outlineLevel="2" thickBot="1">
      <c r="B370" s="19" t="s">
        <v>50</v>
      </c>
      <c r="C370" s="9" t="s">
        <v>88</v>
      </c>
      <c r="D370" s="9" t="s">
        <v>89</v>
      </c>
      <c r="E370" s="10">
        <v>25300</v>
      </c>
    </row>
    <row r="371" spans="2:5" ht="38.1" hidden="1" customHeight="1" outlineLevel="2" thickBot="1">
      <c r="B371" s="19" t="s">
        <v>50</v>
      </c>
      <c r="C371" s="9" t="s">
        <v>28</v>
      </c>
      <c r="D371" s="9" t="s">
        <v>29</v>
      </c>
      <c r="E371" s="10">
        <v>187641</v>
      </c>
    </row>
    <row r="372" spans="2:5" ht="38.1" customHeight="1" outlineLevel="1" collapsed="1" thickBot="1">
      <c r="B372" s="29" t="s">
        <v>289</v>
      </c>
      <c r="C372" s="30"/>
      <c r="D372" s="31"/>
      <c r="E372" s="10">
        <f>E361+E351+E337</f>
        <v>10723872</v>
      </c>
    </row>
    <row r="373" spans="2:5" ht="38.1" hidden="1" customHeight="1" outlineLevel="2" thickBot="1">
      <c r="B373" s="17" t="s">
        <v>101</v>
      </c>
      <c r="C373" s="2" t="s">
        <v>2</v>
      </c>
      <c r="D373" s="2" t="s">
        <v>3</v>
      </c>
      <c r="E373" s="3">
        <v>25328572</v>
      </c>
    </row>
    <row r="374" spans="2:5" ht="38.1" hidden="1" customHeight="1" outlineLevel="2" thickBot="1">
      <c r="B374" s="18" t="s">
        <v>101</v>
      </c>
      <c r="C374" s="6" t="s">
        <v>20</v>
      </c>
      <c r="D374" s="6" t="s">
        <v>21</v>
      </c>
      <c r="E374" s="7">
        <v>25328572</v>
      </c>
    </row>
    <row r="375" spans="2:5" ht="38.1" hidden="1" customHeight="1" outlineLevel="2" thickBot="1">
      <c r="B375" s="19" t="s">
        <v>101</v>
      </c>
      <c r="C375" s="9" t="s">
        <v>102</v>
      </c>
      <c r="D375" s="9" t="s">
        <v>103</v>
      </c>
      <c r="E375" s="10">
        <v>25328572</v>
      </c>
    </row>
    <row r="376" spans="2:5" ht="38.1" customHeight="1" outlineLevel="1" collapsed="1" thickBot="1">
      <c r="B376" s="29" t="s">
        <v>290</v>
      </c>
      <c r="C376" s="30"/>
      <c r="D376" s="31"/>
      <c r="E376" s="10">
        <f>E373</f>
        <v>25328572</v>
      </c>
    </row>
    <row r="377" spans="2:5" ht="38.1" hidden="1" customHeight="1" outlineLevel="2" thickBot="1">
      <c r="B377" s="17" t="s">
        <v>210</v>
      </c>
      <c r="C377" s="2" t="s">
        <v>158</v>
      </c>
      <c r="D377" s="2" t="s">
        <v>159</v>
      </c>
      <c r="E377" s="3">
        <v>105973628</v>
      </c>
    </row>
    <row r="378" spans="2:5" ht="38.1" hidden="1" customHeight="1" outlineLevel="2" thickBot="1">
      <c r="B378" s="18" t="s">
        <v>210</v>
      </c>
      <c r="C378" s="6" t="s">
        <v>160</v>
      </c>
      <c r="D378" s="6" t="s">
        <v>161</v>
      </c>
      <c r="E378" s="7">
        <v>58356770</v>
      </c>
    </row>
    <row r="379" spans="2:5" ht="38.1" hidden="1" customHeight="1" outlineLevel="2" thickBot="1">
      <c r="B379" s="19" t="s">
        <v>210</v>
      </c>
      <c r="C379" s="9" t="s">
        <v>215</v>
      </c>
      <c r="D379" s="9" t="s">
        <v>216</v>
      </c>
      <c r="E379" s="10">
        <v>56560439</v>
      </c>
    </row>
    <row r="380" spans="2:5" ht="38.1" hidden="1" customHeight="1" outlineLevel="2" thickBot="1">
      <c r="B380" s="19" t="s">
        <v>210</v>
      </c>
      <c r="C380" s="9" t="s">
        <v>162</v>
      </c>
      <c r="D380" s="9" t="s">
        <v>163</v>
      </c>
      <c r="E380" s="10">
        <v>1796331</v>
      </c>
    </row>
    <row r="381" spans="2:5" ht="38.1" hidden="1" customHeight="1" outlineLevel="2" thickBot="1">
      <c r="B381" s="18" t="s">
        <v>210</v>
      </c>
      <c r="C381" s="6" t="s">
        <v>219</v>
      </c>
      <c r="D381" s="6" t="s">
        <v>220</v>
      </c>
      <c r="E381" s="7">
        <v>3828494</v>
      </c>
    </row>
    <row r="382" spans="2:5" ht="38.1" hidden="1" customHeight="1" outlineLevel="2" thickBot="1">
      <c r="B382" s="19" t="s">
        <v>210</v>
      </c>
      <c r="C382" s="9" t="s">
        <v>221</v>
      </c>
      <c r="D382" s="9" t="s">
        <v>222</v>
      </c>
      <c r="E382" s="10">
        <v>3828494</v>
      </c>
    </row>
    <row r="383" spans="2:5" ht="38.1" hidden="1" customHeight="1" outlineLevel="2" thickBot="1">
      <c r="B383" s="18" t="s">
        <v>210</v>
      </c>
      <c r="C383" s="6" t="s">
        <v>164</v>
      </c>
      <c r="D383" s="6" t="s">
        <v>165</v>
      </c>
      <c r="E383" s="7">
        <v>24209076</v>
      </c>
    </row>
    <row r="384" spans="2:5" ht="38.1" hidden="1" customHeight="1" outlineLevel="2" thickBot="1">
      <c r="B384" s="19" t="s">
        <v>210</v>
      </c>
      <c r="C384" s="9" t="s">
        <v>225</v>
      </c>
      <c r="D384" s="9" t="s">
        <v>226</v>
      </c>
      <c r="E384" s="10">
        <v>13862424</v>
      </c>
    </row>
    <row r="385" spans="2:5" ht="38.1" hidden="1" customHeight="1" outlineLevel="2" thickBot="1">
      <c r="B385" s="19" t="s">
        <v>210</v>
      </c>
      <c r="C385" s="9" t="s">
        <v>227</v>
      </c>
      <c r="D385" s="9" t="s">
        <v>228</v>
      </c>
      <c r="E385" s="10">
        <v>1446822</v>
      </c>
    </row>
    <row r="386" spans="2:5" ht="38.1" hidden="1" customHeight="1" outlineLevel="2" thickBot="1">
      <c r="B386" s="19" t="s">
        <v>210</v>
      </c>
      <c r="C386" s="9" t="s">
        <v>229</v>
      </c>
      <c r="D386" s="9" t="s">
        <v>230</v>
      </c>
      <c r="E386" s="10">
        <v>8899830</v>
      </c>
    </row>
    <row r="387" spans="2:5" ht="38.1" hidden="1" customHeight="1" outlineLevel="2" thickBot="1">
      <c r="B387" s="18" t="s">
        <v>210</v>
      </c>
      <c r="C387" s="6" t="s">
        <v>166</v>
      </c>
      <c r="D387" s="6" t="s">
        <v>167</v>
      </c>
      <c r="E387" s="7">
        <v>9875740</v>
      </c>
    </row>
    <row r="388" spans="2:5" ht="38.1" hidden="1" customHeight="1" outlineLevel="2" thickBot="1">
      <c r="B388" s="19" t="s">
        <v>210</v>
      </c>
      <c r="C388" s="9" t="s">
        <v>168</v>
      </c>
      <c r="D388" s="9" t="s">
        <v>169</v>
      </c>
      <c r="E388" s="10">
        <v>9369292</v>
      </c>
    </row>
    <row r="389" spans="2:5" ht="38.1" hidden="1" customHeight="1" outlineLevel="2" thickBot="1">
      <c r="B389" s="19" t="s">
        <v>210</v>
      </c>
      <c r="C389" s="9" t="s">
        <v>170</v>
      </c>
      <c r="D389" s="9" t="s">
        <v>171</v>
      </c>
      <c r="E389" s="10">
        <v>506448</v>
      </c>
    </row>
    <row r="390" spans="2:5" ht="38.1" hidden="1" customHeight="1" outlineLevel="2" thickBot="1">
      <c r="B390" s="18" t="s">
        <v>210</v>
      </c>
      <c r="C390" s="6" t="s">
        <v>172</v>
      </c>
      <c r="D390" s="6" t="s">
        <v>173</v>
      </c>
      <c r="E390" s="7">
        <v>9703547</v>
      </c>
    </row>
    <row r="391" spans="2:5" ht="38.1" hidden="1" customHeight="1" outlineLevel="2" thickBot="1">
      <c r="B391" s="19" t="s">
        <v>210</v>
      </c>
      <c r="C391" s="9" t="s">
        <v>174</v>
      </c>
      <c r="D391" s="9" t="s">
        <v>175</v>
      </c>
      <c r="E391" s="10">
        <v>5145513</v>
      </c>
    </row>
    <row r="392" spans="2:5" ht="38.1" hidden="1" customHeight="1" outlineLevel="2" thickBot="1">
      <c r="B392" s="19" t="s">
        <v>210</v>
      </c>
      <c r="C392" s="9" t="s">
        <v>176</v>
      </c>
      <c r="D392" s="9" t="s">
        <v>177</v>
      </c>
      <c r="E392" s="10">
        <v>1519344</v>
      </c>
    </row>
    <row r="393" spans="2:5" ht="38.1" hidden="1" customHeight="1" outlineLevel="2" thickBot="1">
      <c r="B393" s="19" t="s">
        <v>210</v>
      </c>
      <c r="C393" s="9" t="s">
        <v>178</v>
      </c>
      <c r="D393" s="9" t="s">
        <v>179</v>
      </c>
      <c r="E393" s="10">
        <v>3038689</v>
      </c>
    </row>
    <row r="394" spans="2:5" ht="38.1" hidden="1" customHeight="1" outlineLevel="2" thickBot="1">
      <c r="B394" s="17" t="s">
        <v>210</v>
      </c>
      <c r="C394" s="2" t="s">
        <v>2</v>
      </c>
      <c r="D394" s="2" t="s">
        <v>3</v>
      </c>
      <c r="E394" s="3">
        <v>45090230</v>
      </c>
    </row>
    <row r="395" spans="2:5" ht="38.1" hidden="1" customHeight="1" outlineLevel="2" thickBot="1">
      <c r="B395" s="18" t="s">
        <v>210</v>
      </c>
      <c r="C395" s="6" t="s">
        <v>4</v>
      </c>
      <c r="D395" s="6" t="s">
        <v>5</v>
      </c>
      <c r="E395" s="7">
        <v>40825226</v>
      </c>
    </row>
    <row r="396" spans="2:5" ht="38.1" hidden="1" customHeight="1" outlineLevel="2" thickBot="1">
      <c r="B396" s="19" t="s">
        <v>210</v>
      </c>
      <c r="C396" s="9" t="s">
        <v>10</v>
      </c>
      <c r="D396" s="9" t="s">
        <v>11</v>
      </c>
      <c r="E396" s="10">
        <v>40825226</v>
      </c>
    </row>
    <row r="397" spans="2:5" ht="38.1" hidden="1" customHeight="1" outlineLevel="2" thickBot="1">
      <c r="B397" s="18" t="s">
        <v>210</v>
      </c>
      <c r="C397" s="6" t="s">
        <v>12</v>
      </c>
      <c r="D397" s="6" t="s">
        <v>13</v>
      </c>
      <c r="E397" s="7">
        <v>1545306</v>
      </c>
    </row>
    <row r="398" spans="2:5" ht="38.1" hidden="1" customHeight="1" outlineLevel="2" thickBot="1">
      <c r="B398" s="19" t="s">
        <v>210</v>
      </c>
      <c r="C398" s="9" t="s">
        <v>258</v>
      </c>
      <c r="D398" s="9" t="s">
        <v>259</v>
      </c>
      <c r="E398" s="10">
        <v>232925</v>
      </c>
    </row>
    <row r="399" spans="2:5" ht="38.1" hidden="1" customHeight="1" outlineLevel="2" thickBot="1">
      <c r="B399" s="19" t="s">
        <v>210</v>
      </c>
      <c r="C399" s="9" t="s">
        <v>131</v>
      </c>
      <c r="D399" s="9" t="s">
        <v>132</v>
      </c>
      <c r="E399" s="10">
        <v>1312381</v>
      </c>
    </row>
    <row r="400" spans="2:5" ht="38.1" hidden="1" customHeight="1" outlineLevel="2" thickBot="1">
      <c r="B400" s="18" t="s">
        <v>210</v>
      </c>
      <c r="C400" s="6" t="s">
        <v>74</v>
      </c>
      <c r="D400" s="6" t="s">
        <v>75</v>
      </c>
      <c r="E400" s="7">
        <v>1060000</v>
      </c>
    </row>
    <row r="401" spans="2:5" ht="38.1" hidden="1" customHeight="1" outlineLevel="2" thickBot="1">
      <c r="B401" s="19" t="s">
        <v>210</v>
      </c>
      <c r="C401" s="9" t="s">
        <v>136</v>
      </c>
      <c r="D401" s="9" t="s">
        <v>137</v>
      </c>
      <c r="E401" s="10">
        <v>1060000</v>
      </c>
    </row>
    <row r="402" spans="2:5" ht="38.1" hidden="1" customHeight="1" outlineLevel="2" thickBot="1">
      <c r="B402" s="18" t="s">
        <v>210</v>
      </c>
      <c r="C402" s="6" t="s">
        <v>20</v>
      </c>
      <c r="D402" s="6" t="s">
        <v>21</v>
      </c>
      <c r="E402" s="7">
        <v>909698</v>
      </c>
    </row>
    <row r="403" spans="2:5" ht="38.1" hidden="1" customHeight="1" outlineLevel="2" thickBot="1">
      <c r="B403" s="19" t="s">
        <v>210</v>
      </c>
      <c r="C403" s="9" t="s">
        <v>78</v>
      </c>
      <c r="D403" s="9" t="s">
        <v>79</v>
      </c>
      <c r="E403" s="10">
        <v>909698</v>
      </c>
    </row>
    <row r="404" spans="2:5" ht="38.1" hidden="1" customHeight="1" outlineLevel="2" thickBot="1">
      <c r="B404" s="18" t="s">
        <v>210</v>
      </c>
      <c r="C404" s="6" t="s">
        <v>211</v>
      </c>
      <c r="D404" s="6" t="s">
        <v>212</v>
      </c>
      <c r="E404" s="7">
        <v>750000</v>
      </c>
    </row>
    <row r="405" spans="2:5" ht="38.1" hidden="1" customHeight="1" outlineLevel="2" thickBot="1">
      <c r="B405" s="19" t="s">
        <v>210</v>
      </c>
      <c r="C405" s="9" t="s">
        <v>213</v>
      </c>
      <c r="D405" s="9" t="s">
        <v>214</v>
      </c>
      <c r="E405" s="10">
        <v>750000</v>
      </c>
    </row>
    <row r="406" spans="2:5" ht="38.1" hidden="1" customHeight="1" outlineLevel="2" thickBot="1">
      <c r="B406" s="17" t="s">
        <v>210</v>
      </c>
      <c r="C406" s="2" t="s">
        <v>24</v>
      </c>
      <c r="D406" s="2" t="s">
        <v>25</v>
      </c>
      <c r="E406" s="3">
        <v>5001840</v>
      </c>
    </row>
    <row r="407" spans="2:5" ht="38.1" hidden="1" customHeight="1" outlineLevel="2" thickBot="1">
      <c r="B407" s="18" t="s">
        <v>210</v>
      </c>
      <c r="C407" s="6" t="s">
        <v>80</v>
      </c>
      <c r="D407" s="6" t="s">
        <v>81</v>
      </c>
      <c r="E407" s="7">
        <v>3305060</v>
      </c>
    </row>
    <row r="408" spans="2:5" ht="38.1" hidden="1" customHeight="1" outlineLevel="2" thickBot="1">
      <c r="B408" s="19" t="s">
        <v>210</v>
      </c>
      <c r="C408" s="9" t="s">
        <v>153</v>
      </c>
      <c r="D408" s="9" t="s">
        <v>154</v>
      </c>
      <c r="E408" s="10">
        <v>3305060</v>
      </c>
    </row>
    <row r="409" spans="2:5" ht="38.1" hidden="1" customHeight="1" outlineLevel="2" thickBot="1">
      <c r="B409" s="18" t="s">
        <v>210</v>
      </c>
      <c r="C409" s="6" t="s">
        <v>198</v>
      </c>
      <c r="D409" s="6" t="s">
        <v>199</v>
      </c>
      <c r="E409" s="7">
        <v>665150</v>
      </c>
    </row>
    <row r="410" spans="2:5" ht="38.1" hidden="1" customHeight="1" outlineLevel="2" thickBot="1">
      <c r="B410" s="19" t="s">
        <v>210</v>
      </c>
      <c r="C410" s="9" t="s">
        <v>200</v>
      </c>
      <c r="D410" s="9" t="s">
        <v>201</v>
      </c>
      <c r="E410" s="10">
        <v>48750</v>
      </c>
    </row>
    <row r="411" spans="2:5" ht="38.1" hidden="1" customHeight="1" outlineLevel="2" thickBot="1">
      <c r="B411" s="19" t="s">
        <v>210</v>
      </c>
      <c r="C411" s="9" t="s">
        <v>260</v>
      </c>
      <c r="D411" s="9" t="s">
        <v>261</v>
      </c>
      <c r="E411" s="10">
        <v>616400</v>
      </c>
    </row>
    <row r="412" spans="2:5" ht="38.1" hidden="1" customHeight="1" outlineLevel="2" thickBot="1">
      <c r="B412" s="18" t="s">
        <v>210</v>
      </c>
      <c r="C412" s="6" t="s">
        <v>104</v>
      </c>
      <c r="D412" s="6" t="s">
        <v>105</v>
      </c>
      <c r="E412" s="7">
        <v>22677</v>
      </c>
    </row>
    <row r="413" spans="2:5" ht="38.1" hidden="1" customHeight="1" outlineLevel="2" thickBot="1">
      <c r="B413" s="19" t="s">
        <v>210</v>
      </c>
      <c r="C413" s="9" t="s">
        <v>239</v>
      </c>
      <c r="D413" s="9" t="s">
        <v>240</v>
      </c>
      <c r="E413" s="10">
        <v>22677</v>
      </c>
    </row>
    <row r="414" spans="2:5" ht="38.1" hidden="1" customHeight="1" outlineLevel="2" thickBot="1">
      <c r="B414" s="18" t="s">
        <v>210</v>
      </c>
      <c r="C414" s="6" t="s">
        <v>241</v>
      </c>
      <c r="D414" s="6" t="s">
        <v>242</v>
      </c>
      <c r="E414" s="7">
        <v>152383</v>
      </c>
    </row>
    <row r="415" spans="2:5" ht="38.1" hidden="1" customHeight="1" outlineLevel="2" thickBot="1">
      <c r="B415" s="19" t="s">
        <v>210</v>
      </c>
      <c r="C415" s="9" t="s">
        <v>245</v>
      </c>
      <c r="D415" s="9" t="s">
        <v>246</v>
      </c>
      <c r="E415" s="10">
        <v>152383</v>
      </c>
    </row>
    <row r="416" spans="2:5" ht="38.1" hidden="1" customHeight="1" outlineLevel="2" thickBot="1">
      <c r="B416" s="18" t="s">
        <v>210</v>
      </c>
      <c r="C416" s="6" t="s">
        <v>26</v>
      </c>
      <c r="D416" s="6" t="s">
        <v>27</v>
      </c>
      <c r="E416" s="7">
        <v>856570</v>
      </c>
    </row>
    <row r="417" spans="2:5" ht="38.1" hidden="1" customHeight="1" outlineLevel="2" thickBot="1">
      <c r="B417" s="19" t="s">
        <v>210</v>
      </c>
      <c r="C417" s="9" t="s">
        <v>84</v>
      </c>
      <c r="D417" s="9" t="s">
        <v>85</v>
      </c>
      <c r="E417" s="10">
        <v>62735</v>
      </c>
    </row>
    <row r="418" spans="2:5" ht="38.1" hidden="1" customHeight="1" outlineLevel="2" thickBot="1">
      <c r="B418" s="19" t="s">
        <v>210</v>
      </c>
      <c r="C418" s="9" t="s">
        <v>86</v>
      </c>
      <c r="D418" s="9" t="s">
        <v>87</v>
      </c>
      <c r="E418" s="10">
        <v>643800</v>
      </c>
    </row>
    <row r="419" spans="2:5" ht="38.1" hidden="1" customHeight="1" outlineLevel="2" thickBot="1">
      <c r="B419" s="19" t="s">
        <v>210</v>
      </c>
      <c r="C419" s="9" t="s">
        <v>88</v>
      </c>
      <c r="D419" s="9" t="s">
        <v>89</v>
      </c>
      <c r="E419" s="10">
        <v>73500</v>
      </c>
    </row>
    <row r="420" spans="2:5" ht="38.1" hidden="1" customHeight="1" outlineLevel="2" thickBot="1">
      <c r="B420" s="19" t="s">
        <v>210</v>
      </c>
      <c r="C420" s="9" t="s">
        <v>28</v>
      </c>
      <c r="D420" s="9" t="s">
        <v>29</v>
      </c>
      <c r="E420" s="10">
        <v>76535</v>
      </c>
    </row>
    <row r="421" spans="2:5" ht="38.1" hidden="1" customHeight="1" outlineLevel="2" thickBot="1">
      <c r="B421" s="17" t="s">
        <v>210</v>
      </c>
      <c r="C421" s="2" t="s">
        <v>30</v>
      </c>
      <c r="D421" s="2" t="s">
        <v>31</v>
      </c>
      <c r="E421" s="3">
        <v>699721</v>
      </c>
    </row>
    <row r="422" spans="2:5" ht="38.1" hidden="1" customHeight="1" outlineLevel="2" thickBot="1">
      <c r="B422" s="18" t="s">
        <v>210</v>
      </c>
      <c r="C422" s="6" t="s">
        <v>32</v>
      </c>
      <c r="D422" s="6" t="s">
        <v>33</v>
      </c>
      <c r="E422" s="7">
        <v>699721</v>
      </c>
    </row>
    <row r="423" spans="2:5" ht="38.1" hidden="1" customHeight="1" outlineLevel="2" thickBot="1">
      <c r="B423" s="19" t="s">
        <v>210</v>
      </c>
      <c r="C423" s="9" t="s">
        <v>90</v>
      </c>
      <c r="D423" s="9" t="s">
        <v>91</v>
      </c>
      <c r="E423" s="10">
        <v>357421</v>
      </c>
    </row>
    <row r="424" spans="2:5" ht="38.1" hidden="1" customHeight="1" outlineLevel="2" thickBot="1">
      <c r="B424" s="19" t="s">
        <v>210</v>
      </c>
      <c r="C424" s="9" t="s">
        <v>34</v>
      </c>
      <c r="D424" s="9" t="s">
        <v>35</v>
      </c>
      <c r="E424" s="10">
        <v>73800</v>
      </c>
    </row>
    <row r="425" spans="2:5" ht="38.1" hidden="1" customHeight="1" outlineLevel="2" thickBot="1">
      <c r="B425" s="19" t="s">
        <v>210</v>
      </c>
      <c r="C425" s="9" t="s">
        <v>36</v>
      </c>
      <c r="D425" s="9" t="s">
        <v>37</v>
      </c>
      <c r="E425" s="10">
        <v>150000</v>
      </c>
    </row>
    <row r="426" spans="2:5" ht="38.1" hidden="1" customHeight="1" outlineLevel="2" thickBot="1">
      <c r="B426" s="19" t="s">
        <v>210</v>
      </c>
      <c r="C426" s="9" t="s">
        <v>38</v>
      </c>
      <c r="D426" s="9" t="s">
        <v>39</v>
      </c>
      <c r="E426" s="10">
        <v>118500</v>
      </c>
    </row>
    <row r="427" spans="2:5" ht="38.1" customHeight="1" outlineLevel="1" collapsed="1" thickBot="1">
      <c r="B427" s="29" t="s">
        <v>291</v>
      </c>
      <c r="C427" s="30"/>
      <c r="D427" s="31"/>
      <c r="E427" s="10">
        <f>E421+E406+E394+E377</f>
        <v>156765419</v>
      </c>
    </row>
    <row r="428" spans="2:5" ht="38.1" hidden="1" customHeight="1" outlineLevel="2" thickBot="1">
      <c r="B428" s="17" t="s">
        <v>130</v>
      </c>
      <c r="C428" s="2" t="s">
        <v>158</v>
      </c>
      <c r="D428" s="2" t="s">
        <v>159</v>
      </c>
      <c r="E428" s="3">
        <v>5308394</v>
      </c>
    </row>
    <row r="429" spans="2:5" ht="38.1" hidden="1" customHeight="1" outlineLevel="2" thickBot="1">
      <c r="B429" s="18" t="s">
        <v>130</v>
      </c>
      <c r="C429" s="6" t="s">
        <v>160</v>
      </c>
      <c r="D429" s="6" t="s">
        <v>161</v>
      </c>
      <c r="E429" s="7">
        <v>2313060</v>
      </c>
    </row>
    <row r="430" spans="2:5" ht="38.1" hidden="1" customHeight="1" outlineLevel="2" thickBot="1">
      <c r="B430" s="19" t="s">
        <v>130</v>
      </c>
      <c r="C430" s="9" t="s">
        <v>215</v>
      </c>
      <c r="D430" s="9" t="s">
        <v>216</v>
      </c>
      <c r="E430" s="10">
        <v>2313060</v>
      </c>
    </row>
    <row r="431" spans="2:5" ht="38.1" hidden="1" customHeight="1" outlineLevel="2" thickBot="1">
      <c r="B431" s="18" t="s">
        <v>130</v>
      </c>
      <c r="C431" s="6" t="s">
        <v>164</v>
      </c>
      <c r="D431" s="6" t="s">
        <v>165</v>
      </c>
      <c r="E431" s="7">
        <v>2018496</v>
      </c>
    </row>
    <row r="432" spans="2:5" ht="38.1" hidden="1" customHeight="1" outlineLevel="2" thickBot="1">
      <c r="B432" s="19" t="s">
        <v>130</v>
      </c>
      <c r="C432" s="9" t="s">
        <v>225</v>
      </c>
      <c r="D432" s="9" t="s">
        <v>226</v>
      </c>
      <c r="E432" s="10">
        <v>624528</v>
      </c>
    </row>
    <row r="433" spans="2:5" ht="38.1" hidden="1" customHeight="1" outlineLevel="2" thickBot="1">
      <c r="B433" s="19" t="s">
        <v>130</v>
      </c>
      <c r="C433" s="9" t="s">
        <v>227</v>
      </c>
      <c r="D433" s="9" t="s">
        <v>228</v>
      </c>
      <c r="E433" s="10">
        <v>1272180</v>
      </c>
    </row>
    <row r="434" spans="2:5" ht="38.1" hidden="1" customHeight="1" outlineLevel="2" thickBot="1">
      <c r="B434" s="19" t="s">
        <v>130</v>
      </c>
      <c r="C434" s="9" t="s">
        <v>229</v>
      </c>
      <c r="D434" s="9" t="s">
        <v>230</v>
      </c>
      <c r="E434" s="10">
        <v>121788</v>
      </c>
    </row>
    <row r="435" spans="2:5" ht="38.1" hidden="1" customHeight="1" outlineLevel="2" thickBot="1">
      <c r="B435" s="18" t="s">
        <v>130</v>
      </c>
      <c r="C435" s="6" t="s">
        <v>166</v>
      </c>
      <c r="D435" s="6" t="s">
        <v>167</v>
      </c>
      <c r="E435" s="7">
        <v>492714</v>
      </c>
    </row>
    <row r="436" spans="2:5" ht="38.1" hidden="1" customHeight="1" outlineLevel="2" thickBot="1">
      <c r="B436" s="19" t="s">
        <v>130</v>
      </c>
      <c r="C436" s="9" t="s">
        <v>168</v>
      </c>
      <c r="D436" s="9" t="s">
        <v>169</v>
      </c>
      <c r="E436" s="10">
        <v>467447</v>
      </c>
    </row>
    <row r="437" spans="2:5" ht="38.1" hidden="1" customHeight="1" outlineLevel="2" thickBot="1">
      <c r="B437" s="19" t="s">
        <v>130</v>
      </c>
      <c r="C437" s="9" t="s">
        <v>170</v>
      </c>
      <c r="D437" s="9" t="s">
        <v>171</v>
      </c>
      <c r="E437" s="10">
        <v>25267</v>
      </c>
    </row>
    <row r="438" spans="2:5" ht="38.1" hidden="1" customHeight="1" outlineLevel="2" thickBot="1">
      <c r="B438" s="18" t="s">
        <v>130</v>
      </c>
      <c r="C438" s="6" t="s">
        <v>172</v>
      </c>
      <c r="D438" s="6" t="s">
        <v>173</v>
      </c>
      <c r="E438" s="7">
        <v>484123</v>
      </c>
    </row>
    <row r="439" spans="2:5" ht="38.1" hidden="1" customHeight="1" outlineLevel="2" thickBot="1">
      <c r="B439" s="19" t="s">
        <v>130</v>
      </c>
      <c r="C439" s="9" t="s">
        <v>174</v>
      </c>
      <c r="D439" s="9" t="s">
        <v>175</v>
      </c>
      <c r="E439" s="10">
        <v>256716</v>
      </c>
    </row>
    <row r="440" spans="2:5" ht="38.1" hidden="1" customHeight="1" outlineLevel="2" thickBot="1">
      <c r="B440" s="19" t="s">
        <v>130</v>
      </c>
      <c r="C440" s="9" t="s">
        <v>176</v>
      </c>
      <c r="D440" s="9" t="s">
        <v>177</v>
      </c>
      <c r="E440" s="10">
        <v>75802</v>
      </c>
    </row>
    <row r="441" spans="2:5" ht="38.1" hidden="1" customHeight="1" outlineLevel="2" thickBot="1">
      <c r="B441" s="19" t="s">
        <v>130</v>
      </c>
      <c r="C441" s="9" t="s">
        <v>178</v>
      </c>
      <c r="D441" s="9" t="s">
        <v>179</v>
      </c>
      <c r="E441" s="10">
        <v>151604</v>
      </c>
    </row>
    <row r="442" spans="2:5" ht="38.1" hidden="1" customHeight="1" outlineLevel="2" thickBot="1">
      <c r="B442" s="17" t="s">
        <v>130</v>
      </c>
      <c r="C442" s="2" t="s">
        <v>2</v>
      </c>
      <c r="D442" s="2" t="s">
        <v>3</v>
      </c>
      <c r="E442" s="3">
        <v>45000</v>
      </c>
    </row>
    <row r="443" spans="2:5" ht="38.1" hidden="1" customHeight="1" outlineLevel="2" thickBot="1">
      <c r="B443" s="18" t="s">
        <v>130</v>
      </c>
      <c r="C443" s="6" t="s">
        <v>12</v>
      </c>
      <c r="D443" s="6" t="s">
        <v>13</v>
      </c>
      <c r="E443" s="7">
        <v>45000</v>
      </c>
    </row>
    <row r="444" spans="2:5" ht="38.1" hidden="1" customHeight="1" outlineLevel="2" thickBot="1">
      <c r="B444" s="19" t="s">
        <v>130</v>
      </c>
      <c r="C444" s="9" t="s">
        <v>14</v>
      </c>
      <c r="D444" s="9" t="s">
        <v>15</v>
      </c>
      <c r="E444" s="10">
        <v>45000</v>
      </c>
    </row>
    <row r="445" spans="2:5" ht="38.1" hidden="1" customHeight="1" outlineLevel="2" thickBot="1">
      <c r="B445" s="17" t="s">
        <v>130</v>
      </c>
      <c r="C445" s="2" t="s">
        <v>24</v>
      </c>
      <c r="D445" s="2" t="s">
        <v>25</v>
      </c>
      <c r="E445" s="3">
        <v>1299500</v>
      </c>
    </row>
    <row r="446" spans="2:5" ht="38.1" hidden="1" customHeight="1" outlineLevel="2" thickBot="1">
      <c r="B446" s="18" t="s">
        <v>130</v>
      </c>
      <c r="C446" s="6" t="s">
        <v>198</v>
      </c>
      <c r="D446" s="6" t="s">
        <v>199</v>
      </c>
      <c r="E446" s="7">
        <v>1299500</v>
      </c>
    </row>
    <row r="447" spans="2:5" ht="38.1" hidden="1" customHeight="1" outlineLevel="2" thickBot="1">
      <c r="B447" s="19" t="s">
        <v>130</v>
      </c>
      <c r="C447" s="9" t="s">
        <v>268</v>
      </c>
      <c r="D447" s="9" t="s">
        <v>269</v>
      </c>
      <c r="E447" s="10">
        <v>1299500</v>
      </c>
    </row>
    <row r="448" spans="2:5" ht="38.1" customHeight="1" outlineLevel="1" collapsed="1" thickBot="1">
      <c r="B448" s="29" t="s">
        <v>292</v>
      </c>
      <c r="C448" s="30"/>
      <c r="D448" s="31"/>
      <c r="E448" s="10">
        <f>E445+E442+E428</f>
        <v>6652894</v>
      </c>
    </row>
    <row r="449" spans="2:5" ht="38.1" hidden="1" customHeight="1" outlineLevel="2" thickBot="1">
      <c r="B449" s="17" t="s">
        <v>247</v>
      </c>
      <c r="C449" s="2" t="s">
        <v>24</v>
      </c>
      <c r="D449" s="2" t="s">
        <v>25</v>
      </c>
      <c r="E449" s="3">
        <v>96500</v>
      </c>
    </row>
    <row r="450" spans="2:5" ht="38.1" hidden="1" customHeight="1" outlineLevel="2" thickBot="1">
      <c r="B450" s="18" t="s">
        <v>247</v>
      </c>
      <c r="C450" s="6" t="s">
        <v>198</v>
      </c>
      <c r="D450" s="6" t="s">
        <v>199</v>
      </c>
      <c r="E450" s="7">
        <v>96500</v>
      </c>
    </row>
    <row r="451" spans="2:5" ht="38.1" hidden="1" customHeight="1" outlineLevel="2" thickBot="1">
      <c r="B451" s="11" t="s">
        <v>247</v>
      </c>
      <c r="C451" s="10" t="s">
        <v>200</v>
      </c>
      <c r="D451" s="10" t="s">
        <v>201</v>
      </c>
      <c r="E451" s="10">
        <v>96500</v>
      </c>
    </row>
    <row r="452" spans="2:5" ht="38.1" customHeight="1" outlineLevel="1" collapsed="1" thickBot="1">
      <c r="B452" s="29" t="s">
        <v>247</v>
      </c>
      <c r="C452" s="30"/>
      <c r="D452" s="31"/>
      <c r="E452" s="10">
        <f>E449</f>
        <v>96500</v>
      </c>
    </row>
    <row r="453" spans="2:5" ht="38.1" customHeight="1" thickBot="1">
      <c r="B453" s="32" t="s">
        <v>293</v>
      </c>
      <c r="C453" s="33"/>
      <c r="D453" s="34"/>
      <c r="E453" s="3">
        <f>E452+E448+E427+E376+E372+E336+E296+E261+E255+E217+E178+E134+E87+E45</f>
        <v>1096769116.5899999</v>
      </c>
    </row>
  </sheetData>
  <mergeCells count="20">
    <mergeCell ref="B452:D452"/>
    <mergeCell ref="B453:D453"/>
    <mergeCell ref="B296:D296"/>
    <mergeCell ref="B336:D336"/>
    <mergeCell ref="B372:D372"/>
    <mergeCell ref="B376:D376"/>
    <mergeCell ref="B427:D427"/>
    <mergeCell ref="B448:D448"/>
    <mergeCell ref="B261:D261"/>
    <mergeCell ref="B3:E3"/>
    <mergeCell ref="B4:E4"/>
    <mergeCell ref="B5:E5"/>
    <mergeCell ref="B6:E6"/>
    <mergeCell ref="B8:D8"/>
    <mergeCell ref="B45:D45"/>
    <mergeCell ref="B87:D87"/>
    <mergeCell ref="B134:D134"/>
    <mergeCell ref="B178:D178"/>
    <mergeCell ref="B217:D217"/>
    <mergeCell ref="B255:D25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39"/>
  <sheetViews>
    <sheetView workbookViewId="0">
      <selection activeCell="H43" sqref="H43"/>
    </sheetView>
  </sheetViews>
  <sheetFormatPr baseColWidth="10" defaultRowHeight="15" outlineLevelRow="2"/>
  <cols>
    <col min="1" max="1" width="11.42578125" style="1"/>
    <col min="2" max="2" width="59.7109375" style="12" customWidth="1"/>
    <col min="3" max="3" width="11.42578125" style="1"/>
    <col min="4" max="4" width="51.28515625" style="12" customWidth="1"/>
    <col min="5" max="5" width="22" style="4" customWidth="1"/>
    <col min="6" max="16384" width="11.42578125" style="1"/>
  </cols>
  <sheetData>
    <row r="2" spans="2:5">
      <c r="B2" s="1"/>
      <c r="E2" s="13"/>
    </row>
    <row r="3" spans="2:5" ht="22.5" customHeight="1">
      <c r="B3" s="26" t="s">
        <v>0</v>
      </c>
      <c r="C3" s="26"/>
      <c r="D3" s="26"/>
      <c r="E3" s="26"/>
    </row>
    <row r="4" spans="2:5" ht="22.5" customHeight="1">
      <c r="B4" s="26" t="s">
        <v>294</v>
      </c>
      <c r="C4" s="26"/>
      <c r="D4" s="26"/>
      <c r="E4" s="26"/>
    </row>
    <row r="5" spans="2:5" ht="24.75" customHeight="1">
      <c r="B5" s="26" t="s">
        <v>277</v>
      </c>
      <c r="C5" s="26"/>
      <c r="D5" s="26"/>
      <c r="E5" s="26"/>
    </row>
    <row r="6" spans="2:5" ht="24.75" customHeight="1">
      <c r="B6" s="27" t="s">
        <v>278</v>
      </c>
      <c r="C6" s="27"/>
      <c r="D6" s="27"/>
      <c r="E6" s="27"/>
    </row>
    <row r="7" spans="2:5" ht="15.75" thickBot="1"/>
    <row r="8" spans="2:5" ht="37.5" customHeight="1" thickBot="1">
      <c r="B8" s="24" t="s">
        <v>279</v>
      </c>
      <c r="C8" s="25"/>
      <c r="D8" s="28"/>
      <c r="E8" s="15" t="s">
        <v>280</v>
      </c>
    </row>
    <row r="9" spans="2:5" ht="38.1" hidden="1" customHeight="1" outlineLevel="2" thickBot="1">
      <c r="B9" s="2" t="s">
        <v>55</v>
      </c>
      <c r="C9" s="2" t="s">
        <v>30</v>
      </c>
      <c r="D9" s="2" t="s">
        <v>31</v>
      </c>
      <c r="E9" s="3">
        <v>12288750</v>
      </c>
    </row>
    <row r="10" spans="2:5" ht="38.1" hidden="1" customHeight="1" outlineLevel="2" thickBot="1">
      <c r="B10" s="6" t="s">
        <v>55</v>
      </c>
      <c r="C10" s="6" t="s">
        <v>45</v>
      </c>
      <c r="D10" s="6" t="s">
        <v>46</v>
      </c>
      <c r="E10" s="7">
        <v>12288750</v>
      </c>
    </row>
    <row r="11" spans="2:5" ht="38.1" hidden="1" customHeight="1" outlineLevel="2" thickBot="1">
      <c r="B11" s="9" t="s">
        <v>55</v>
      </c>
      <c r="C11" s="9" t="s">
        <v>54</v>
      </c>
      <c r="D11" s="9" t="s">
        <v>264</v>
      </c>
      <c r="E11" s="10">
        <v>12288750</v>
      </c>
    </row>
    <row r="12" spans="2:5" ht="38.1" hidden="1" customHeight="1" outlineLevel="2" thickBot="1">
      <c r="B12" s="2" t="s">
        <v>55</v>
      </c>
      <c r="C12" s="2" t="s">
        <v>30</v>
      </c>
      <c r="D12" s="2" t="s">
        <v>31</v>
      </c>
      <c r="E12" s="3">
        <v>129605000</v>
      </c>
    </row>
    <row r="13" spans="2:5" ht="38.1" hidden="1" customHeight="1" outlineLevel="2" thickBot="1">
      <c r="B13" s="6" t="s">
        <v>55</v>
      </c>
      <c r="C13" s="6" t="s">
        <v>45</v>
      </c>
      <c r="D13" s="6" t="s">
        <v>46</v>
      </c>
      <c r="E13" s="7">
        <v>129605000</v>
      </c>
    </row>
    <row r="14" spans="2:5" ht="38.1" hidden="1" customHeight="1" outlineLevel="2" thickBot="1">
      <c r="B14" s="9" t="s">
        <v>55</v>
      </c>
      <c r="C14" s="9" t="s">
        <v>54</v>
      </c>
      <c r="D14" s="9" t="s">
        <v>53</v>
      </c>
      <c r="E14" s="10">
        <v>129605000</v>
      </c>
    </row>
    <row r="15" spans="2:5" ht="38.1" hidden="1" customHeight="1" outlineLevel="2" thickBot="1">
      <c r="B15" s="2" t="s">
        <v>55</v>
      </c>
      <c r="C15" s="2" t="s">
        <v>30</v>
      </c>
      <c r="D15" s="2" t="s">
        <v>31</v>
      </c>
      <c r="E15" s="3">
        <v>10091115</v>
      </c>
    </row>
    <row r="16" spans="2:5" ht="38.1" hidden="1" customHeight="1" outlineLevel="2" thickBot="1">
      <c r="B16" s="6" t="s">
        <v>55</v>
      </c>
      <c r="C16" s="6" t="s">
        <v>45</v>
      </c>
      <c r="D16" s="6" t="s">
        <v>46</v>
      </c>
      <c r="E16" s="7">
        <v>10091115</v>
      </c>
    </row>
    <row r="17" spans="2:5" ht="38.1" hidden="1" customHeight="1" outlineLevel="2" thickBot="1">
      <c r="B17" s="9" t="s">
        <v>55</v>
      </c>
      <c r="C17" s="9" t="s">
        <v>54</v>
      </c>
      <c r="D17" s="9" t="s">
        <v>192</v>
      </c>
      <c r="E17" s="10">
        <v>10091115</v>
      </c>
    </row>
    <row r="18" spans="2:5" ht="38.1" hidden="1" customHeight="1" outlineLevel="2" thickBot="1">
      <c r="B18" s="2" t="s">
        <v>55</v>
      </c>
      <c r="C18" s="2" t="s">
        <v>30</v>
      </c>
      <c r="D18" s="2" t="s">
        <v>31</v>
      </c>
      <c r="E18" s="3">
        <v>103350000</v>
      </c>
    </row>
    <row r="19" spans="2:5" ht="38.1" hidden="1" customHeight="1" outlineLevel="2" thickBot="1">
      <c r="B19" s="6" t="s">
        <v>55</v>
      </c>
      <c r="C19" s="6" t="s">
        <v>45</v>
      </c>
      <c r="D19" s="6" t="s">
        <v>46</v>
      </c>
      <c r="E19" s="7">
        <v>103350000</v>
      </c>
    </row>
    <row r="20" spans="2:5" ht="38.1" hidden="1" customHeight="1" outlineLevel="2" thickBot="1">
      <c r="B20" s="9" t="s">
        <v>55</v>
      </c>
      <c r="C20" s="9" t="s">
        <v>54</v>
      </c>
      <c r="D20" s="9" t="s">
        <v>56</v>
      </c>
      <c r="E20" s="10">
        <v>103350000</v>
      </c>
    </row>
    <row r="21" spans="2:5" ht="38.1" hidden="1" customHeight="1" outlineLevel="2" thickBot="1">
      <c r="B21" s="2" t="s">
        <v>55</v>
      </c>
      <c r="C21" s="2" t="s">
        <v>30</v>
      </c>
      <c r="D21" s="2" t="s">
        <v>31</v>
      </c>
      <c r="E21" s="3">
        <v>76508939</v>
      </c>
    </row>
    <row r="22" spans="2:5" ht="38.1" hidden="1" customHeight="1" outlineLevel="2" thickBot="1">
      <c r="B22" s="6" t="s">
        <v>55</v>
      </c>
      <c r="C22" s="6" t="s">
        <v>45</v>
      </c>
      <c r="D22" s="6" t="s">
        <v>46</v>
      </c>
      <c r="E22" s="7">
        <v>76508939</v>
      </c>
    </row>
    <row r="23" spans="2:5" ht="38.1" hidden="1" customHeight="1" outlineLevel="2" thickBot="1">
      <c r="B23" s="9" t="s">
        <v>55</v>
      </c>
      <c r="C23" s="9" t="s">
        <v>54</v>
      </c>
      <c r="D23" s="9" t="s">
        <v>57</v>
      </c>
      <c r="E23" s="10">
        <v>76508939</v>
      </c>
    </row>
    <row r="24" spans="2:5" ht="38.1" hidden="1" customHeight="1" outlineLevel="2" thickBot="1">
      <c r="B24" s="2" t="s">
        <v>55</v>
      </c>
      <c r="C24" s="2" t="s">
        <v>30</v>
      </c>
      <c r="D24" s="2" t="s">
        <v>31</v>
      </c>
      <c r="E24" s="3">
        <v>323806508</v>
      </c>
    </row>
    <row r="25" spans="2:5" ht="38.1" hidden="1" customHeight="1" outlineLevel="2" thickBot="1">
      <c r="B25" s="6" t="s">
        <v>55</v>
      </c>
      <c r="C25" s="6" t="s">
        <v>45</v>
      </c>
      <c r="D25" s="6" t="s">
        <v>46</v>
      </c>
      <c r="E25" s="7">
        <v>323806508</v>
      </c>
    </row>
    <row r="26" spans="2:5" ht="38.1" hidden="1" customHeight="1" outlineLevel="2" thickBot="1">
      <c r="B26" s="9" t="s">
        <v>55</v>
      </c>
      <c r="C26" s="9" t="s">
        <v>54</v>
      </c>
      <c r="D26" s="9" t="s">
        <v>156</v>
      </c>
      <c r="E26" s="10">
        <v>323806508</v>
      </c>
    </row>
    <row r="27" spans="2:5" ht="38.1" hidden="1" customHeight="1" outlineLevel="2" thickBot="1">
      <c r="B27" s="2" t="s">
        <v>55</v>
      </c>
      <c r="C27" s="2" t="s">
        <v>30</v>
      </c>
      <c r="D27" s="2" t="s">
        <v>31</v>
      </c>
      <c r="E27" s="3">
        <v>19733377</v>
      </c>
    </row>
    <row r="28" spans="2:5" ht="38.1" hidden="1" customHeight="1" outlineLevel="2" thickBot="1">
      <c r="B28" s="6" t="s">
        <v>55</v>
      </c>
      <c r="C28" s="6" t="s">
        <v>45</v>
      </c>
      <c r="D28" s="6" t="s">
        <v>46</v>
      </c>
      <c r="E28" s="7">
        <v>19733377</v>
      </c>
    </row>
    <row r="29" spans="2:5" ht="38.1" hidden="1" customHeight="1" outlineLevel="2" thickBot="1">
      <c r="B29" s="9" t="s">
        <v>55</v>
      </c>
      <c r="C29" s="9" t="s">
        <v>54</v>
      </c>
      <c r="D29" s="9" t="s">
        <v>275</v>
      </c>
      <c r="E29" s="10">
        <v>19733377</v>
      </c>
    </row>
    <row r="30" spans="2:5" ht="38.1" hidden="1" customHeight="1" outlineLevel="2" thickBot="1">
      <c r="B30" s="2" t="s">
        <v>55</v>
      </c>
      <c r="C30" s="2" t="s">
        <v>30</v>
      </c>
      <c r="D30" s="2" t="s">
        <v>31</v>
      </c>
      <c r="E30" s="3">
        <v>36240000</v>
      </c>
    </row>
    <row r="31" spans="2:5" ht="38.1" hidden="1" customHeight="1" outlineLevel="2" thickBot="1">
      <c r="B31" s="6" t="s">
        <v>55</v>
      </c>
      <c r="C31" s="6" t="s">
        <v>45</v>
      </c>
      <c r="D31" s="6" t="s">
        <v>46</v>
      </c>
      <c r="E31" s="7">
        <v>36240000</v>
      </c>
    </row>
    <row r="32" spans="2:5" ht="38.1" hidden="1" customHeight="1" outlineLevel="2" thickBot="1">
      <c r="B32" s="9" t="s">
        <v>55</v>
      </c>
      <c r="C32" s="9" t="s">
        <v>54</v>
      </c>
      <c r="D32" s="9" t="s">
        <v>58</v>
      </c>
      <c r="E32" s="10">
        <v>36240000</v>
      </c>
    </row>
    <row r="33" spans="2:5" ht="38.1" hidden="1" customHeight="1" outlineLevel="2" thickBot="1">
      <c r="B33" s="2" t="s">
        <v>55</v>
      </c>
      <c r="C33" s="2" t="s">
        <v>30</v>
      </c>
      <c r="D33" s="2" t="s">
        <v>31</v>
      </c>
      <c r="E33" s="3">
        <v>15400000</v>
      </c>
    </row>
    <row r="34" spans="2:5" ht="38.1" hidden="1" customHeight="1" outlineLevel="2" thickBot="1">
      <c r="B34" s="6" t="s">
        <v>55</v>
      </c>
      <c r="C34" s="6" t="s">
        <v>45</v>
      </c>
      <c r="D34" s="6" t="s">
        <v>46</v>
      </c>
      <c r="E34" s="7">
        <v>15400000</v>
      </c>
    </row>
    <row r="35" spans="2:5" ht="38.1" hidden="1" customHeight="1" outlineLevel="2" thickBot="1">
      <c r="B35" s="9" t="s">
        <v>55</v>
      </c>
      <c r="C35" s="9" t="s">
        <v>54</v>
      </c>
      <c r="D35" s="9" t="s">
        <v>266</v>
      </c>
      <c r="E35" s="10">
        <v>15400000</v>
      </c>
    </row>
    <row r="36" spans="2:5" ht="38.1" hidden="1" customHeight="1" outlineLevel="2" thickBot="1">
      <c r="B36" s="2" t="s">
        <v>55</v>
      </c>
      <c r="C36" s="2" t="s">
        <v>30</v>
      </c>
      <c r="D36" s="2" t="s">
        <v>31</v>
      </c>
      <c r="E36" s="3">
        <v>28988248</v>
      </c>
    </row>
    <row r="37" spans="2:5" ht="38.1" hidden="1" customHeight="1" outlineLevel="2" thickBot="1">
      <c r="B37" s="6" t="s">
        <v>55</v>
      </c>
      <c r="C37" s="6" t="s">
        <v>45</v>
      </c>
      <c r="D37" s="6" t="s">
        <v>46</v>
      </c>
      <c r="E37" s="7">
        <v>28988248</v>
      </c>
    </row>
    <row r="38" spans="2:5" ht="38.1" hidden="1" customHeight="1" outlineLevel="2" thickBot="1">
      <c r="B38" s="9" t="s">
        <v>55</v>
      </c>
      <c r="C38" s="9" t="s">
        <v>54</v>
      </c>
      <c r="D38" s="9" t="s">
        <v>267</v>
      </c>
      <c r="E38" s="10">
        <v>28988248</v>
      </c>
    </row>
    <row r="39" spans="2:5" ht="38.1" customHeight="1" outlineLevel="1" collapsed="1" thickBot="1">
      <c r="B39" s="29" t="s">
        <v>295</v>
      </c>
      <c r="C39" s="30"/>
      <c r="D39" s="31"/>
      <c r="E39" s="10">
        <f>E36+E33+E30+E27+E24+E21+E18+E15+E12+E9</f>
        <v>756011937</v>
      </c>
    </row>
    <row r="40" spans="2:5" ht="38.1" hidden="1" customHeight="1" outlineLevel="2" thickBot="1">
      <c r="B40" s="2" t="s">
        <v>205</v>
      </c>
      <c r="C40" s="2" t="s">
        <v>30</v>
      </c>
      <c r="D40" s="2" t="s">
        <v>31</v>
      </c>
      <c r="E40" s="3">
        <v>26710535</v>
      </c>
    </row>
    <row r="41" spans="2:5" ht="38.1" hidden="1" customHeight="1" outlineLevel="2" thickBot="1">
      <c r="B41" s="6" t="s">
        <v>205</v>
      </c>
      <c r="C41" s="6" t="s">
        <v>45</v>
      </c>
      <c r="D41" s="6" t="s">
        <v>46</v>
      </c>
      <c r="E41" s="7">
        <v>26710535</v>
      </c>
    </row>
    <row r="42" spans="2:5" ht="38.1" hidden="1" customHeight="1" outlineLevel="2" thickBot="1">
      <c r="B42" s="9" t="s">
        <v>205</v>
      </c>
      <c r="C42" s="9" t="s">
        <v>204</v>
      </c>
      <c r="D42" s="9" t="s">
        <v>263</v>
      </c>
      <c r="E42" s="10">
        <v>26710535</v>
      </c>
    </row>
    <row r="43" spans="2:5" ht="38.1" customHeight="1" outlineLevel="1" collapsed="1" thickBot="1">
      <c r="B43" s="29" t="s">
        <v>296</v>
      </c>
      <c r="C43" s="30"/>
      <c r="D43" s="31"/>
      <c r="E43" s="10">
        <f>E40</f>
        <v>26710535</v>
      </c>
    </row>
    <row r="44" spans="2:5" ht="38.1" hidden="1" customHeight="1" outlineLevel="2" thickBot="1">
      <c r="B44" s="2" t="s">
        <v>59</v>
      </c>
      <c r="C44" s="2" t="s">
        <v>158</v>
      </c>
      <c r="D44" s="2" t="s">
        <v>159</v>
      </c>
      <c r="E44" s="3">
        <v>41948657</v>
      </c>
    </row>
    <row r="45" spans="2:5" ht="38.1" hidden="1" customHeight="1" outlineLevel="2" thickBot="1">
      <c r="B45" s="6" t="s">
        <v>59</v>
      </c>
      <c r="C45" s="6" t="s">
        <v>160</v>
      </c>
      <c r="D45" s="6" t="s">
        <v>161</v>
      </c>
      <c r="E45" s="7">
        <v>21368906</v>
      </c>
    </row>
    <row r="46" spans="2:5" ht="38.1" hidden="1" customHeight="1" outlineLevel="2" thickBot="1">
      <c r="B46" s="9" t="s">
        <v>59</v>
      </c>
      <c r="C46" s="9" t="s">
        <v>215</v>
      </c>
      <c r="D46" s="9" t="s">
        <v>216</v>
      </c>
      <c r="E46" s="10">
        <v>21368906</v>
      </c>
    </row>
    <row r="47" spans="2:5" ht="38.1" hidden="1" customHeight="1" outlineLevel="2" thickBot="1">
      <c r="B47" s="6" t="s">
        <v>59</v>
      </c>
      <c r="C47" s="6" t="s">
        <v>219</v>
      </c>
      <c r="D47" s="6" t="s">
        <v>220</v>
      </c>
      <c r="E47" s="7">
        <v>49790</v>
      </c>
    </row>
    <row r="48" spans="2:5" ht="38.1" hidden="1" customHeight="1" outlineLevel="2" thickBot="1">
      <c r="B48" s="9" t="s">
        <v>59</v>
      </c>
      <c r="C48" s="9" t="s">
        <v>221</v>
      </c>
      <c r="D48" s="9" t="s">
        <v>222</v>
      </c>
      <c r="E48" s="10">
        <v>49790</v>
      </c>
    </row>
    <row r="49" spans="2:5" ht="38.1" hidden="1" customHeight="1" outlineLevel="2" thickBot="1">
      <c r="B49" s="6" t="s">
        <v>59</v>
      </c>
      <c r="C49" s="6" t="s">
        <v>164</v>
      </c>
      <c r="D49" s="6" t="s">
        <v>165</v>
      </c>
      <c r="E49" s="7">
        <v>12843678</v>
      </c>
    </row>
    <row r="50" spans="2:5" ht="38.1" hidden="1" customHeight="1" outlineLevel="2" thickBot="1">
      <c r="B50" s="9" t="s">
        <v>59</v>
      </c>
      <c r="C50" s="9" t="s">
        <v>225</v>
      </c>
      <c r="D50" s="9" t="s">
        <v>226</v>
      </c>
      <c r="E50" s="10">
        <v>5765894</v>
      </c>
    </row>
    <row r="51" spans="2:5" ht="38.1" hidden="1" customHeight="1" outlineLevel="2" thickBot="1">
      <c r="B51" s="9" t="s">
        <v>59</v>
      </c>
      <c r="C51" s="9" t="s">
        <v>227</v>
      </c>
      <c r="D51" s="9" t="s">
        <v>228</v>
      </c>
      <c r="E51" s="10">
        <v>6274980</v>
      </c>
    </row>
    <row r="52" spans="2:5" ht="38.1" hidden="1" customHeight="1" outlineLevel="2" thickBot="1">
      <c r="B52" s="9" t="s">
        <v>59</v>
      </c>
      <c r="C52" s="9" t="s">
        <v>229</v>
      </c>
      <c r="D52" s="9" t="s">
        <v>230</v>
      </c>
      <c r="E52" s="10">
        <v>802804</v>
      </c>
    </row>
    <row r="53" spans="2:5" ht="38.1" hidden="1" customHeight="1" outlineLevel="2" thickBot="1">
      <c r="B53" s="6" t="s">
        <v>59</v>
      </c>
      <c r="C53" s="6" t="s">
        <v>166</v>
      </c>
      <c r="D53" s="6" t="s">
        <v>167</v>
      </c>
      <c r="E53" s="7">
        <v>3876940</v>
      </c>
    </row>
    <row r="54" spans="2:5" ht="38.1" hidden="1" customHeight="1" outlineLevel="2" thickBot="1">
      <c r="B54" s="9" t="s">
        <v>59</v>
      </c>
      <c r="C54" s="9" t="s">
        <v>168</v>
      </c>
      <c r="D54" s="9" t="s">
        <v>169</v>
      </c>
      <c r="E54" s="10">
        <v>3678123</v>
      </c>
    </row>
    <row r="55" spans="2:5" ht="38.1" hidden="1" customHeight="1" outlineLevel="2" thickBot="1">
      <c r="B55" s="9" t="s">
        <v>59</v>
      </c>
      <c r="C55" s="9" t="s">
        <v>170</v>
      </c>
      <c r="D55" s="9" t="s">
        <v>171</v>
      </c>
      <c r="E55" s="10">
        <v>198817</v>
      </c>
    </row>
    <row r="56" spans="2:5" ht="38.1" hidden="1" customHeight="1" outlineLevel="2" thickBot="1">
      <c r="B56" s="6" t="s">
        <v>59</v>
      </c>
      <c r="C56" s="6" t="s">
        <v>172</v>
      </c>
      <c r="D56" s="6" t="s">
        <v>173</v>
      </c>
      <c r="E56" s="7">
        <v>3809342</v>
      </c>
    </row>
    <row r="57" spans="2:5" ht="38.1" hidden="1" customHeight="1" outlineLevel="2" thickBot="1">
      <c r="B57" s="9" t="s">
        <v>59</v>
      </c>
      <c r="C57" s="9" t="s">
        <v>174</v>
      </c>
      <c r="D57" s="9" t="s">
        <v>175</v>
      </c>
      <c r="E57" s="10">
        <v>2019985</v>
      </c>
    </row>
    <row r="58" spans="2:5" ht="38.1" hidden="1" customHeight="1" outlineLevel="2" thickBot="1">
      <c r="B58" s="9" t="s">
        <v>59</v>
      </c>
      <c r="C58" s="9" t="s">
        <v>176</v>
      </c>
      <c r="D58" s="9" t="s">
        <v>177</v>
      </c>
      <c r="E58" s="10">
        <v>596452</v>
      </c>
    </row>
    <row r="59" spans="2:5" ht="38.1" hidden="1" customHeight="1" outlineLevel="2" thickBot="1">
      <c r="B59" s="9" t="s">
        <v>59</v>
      </c>
      <c r="C59" s="9" t="s">
        <v>178</v>
      </c>
      <c r="D59" s="9" t="s">
        <v>179</v>
      </c>
      <c r="E59" s="10">
        <v>1192904</v>
      </c>
    </row>
    <row r="60" spans="2:5" ht="38.1" hidden="1" customHeight="1" outlineLevel="2" thickBot="1">
      <c r="B60" s="2" t="s">
        <v>59</v>
      </c>
      <c r="C60" s="2" t="s">
        <v>2</v>
      </c>
      <c r="D60" s="2" t="s">
        <v>3</v>
      </c>
      <c r="E60" s="3">
        <v>6917358</v>
      </c>
    </row>
    <row r="61" spans="2:5" ht="38.1" hidden="1" customHeight="1" outlineLevel="2" thickBot="1">
      <c r="B61" s="6" t="s">
        <v>59</v>
      </c>
      <c r="C61" s="6" t="s">
        <v>64</v>
      </c>
      <c r="D61" s="6" t="s">
        <v>65</v>
      </c>
      <c r="E61" s="7">
        <v>5841</v>
      </c>
    </row>
    <row r="62" spans="2:5" ht="38.1" hidden="1" customHeight="1" outlineLevel="2" thickBot="1">
      <c r="B62" s="9" t="s">
        <v>59</v>
      </c>
      <c r="C62" s="9" t="s">
        <v>231</v>
      </c>
      <c r="D62" s="9" t="s">
        <v>232</v>
      </c>
      <c r="E62" s="10">
        <v>5841</v>
      </c>
    </row>
    <row r="63" spans="2:5" ht="38.1" hidden="1" customHeight="1" outlineLevel="2" thickBot="1">
      <c r="B63" s="6" t="s">
        <v>59</v>
      </c>
      <c r="C63" s="6" t="s">
        <v>12</v>
      </c>
      <c r="D63" s="6" t="s">
        <v>13</v>
      </c>
      <c r="E63" s="7">
        <v>5969675</v>
      </c>
    </row>
    <row r="64" spans="2:5" ht="38.1" hidden="1" customHeight="1" outlineLevel="2" thickBot="1">
      <c r="B64" s="9" t="s">
        <v>59</v>
      </c>
      <c r="C64" s="9" t="s">
        <v>60</v>
      </c>
      <c r="D64" s="9" t="s">
        <v>61</v>
      </c>
      <c r="E64" s="10">
        <v>5969675</v>
      </c>
    </row>
    <row r="65" spans="2:5" ht="38.1" hidden="1" customHeight="1" outlineLevel="2" thickBot="1">
      <c r="B65" s="6" t="s">
        <v>59</v>
      </c>
      <c r="C65" s="6" t="s">
        <v>70</v>
      </c>
      <c r="D65" s="6" t="s">
        <v>71</v>
      </c>
      <c r="E65" s="7">
        <v>85910</v>
      </c>
    </row>
    <row r="66" spans="2:5" ht="38.1" hidden="1" customHeight="1" outlineLevel="2" thickBot="1">
      <c r="B66" s="9" t="s">
        <v>59</v>
      </c>
      <c r="C66" s="9" t="s">
        <v>72</v>
      </c>
      <c r="D66" s="9" t="s">
        <v>73</v>
      </c>
      <c r="E66" s="10">
        <v>85910</v>
      </c>
    </row>
    <row r="67" spans="2:5" ht="38.1" hidden="1" customHeight="1" outlineLevel="2" thickBot="1">
      <c r="B67" s="6" t="s">
        <v>59</v>
      </c>
      <c r="C67" s="6" t="s">
        <v>74</v>
      </c>
      <c r="D67" s="6" t="s">
        <v>75</v>
      </c>
      <c r="E67" s="7">
        <v>828252</v>
      </c>
    </row>
    <row r="68" spans="2:5" ht="38.1" hidden="1" customHeight="1" outlineLevel="2" thickBot="1">
      <c r="B68" s="9" t="s">
        <v>59</v>
      </c>
      <c r="C68" s="9" t="s">
        <v>136</v>
      </c>
      <c r="D68" s="9" t="s">
        <v>137</v>
      </c>
      <c r="E68" s="10">
        <v>828252</v>
      </c>
    </row>
    <row r="69" spans="2:5" ht="38.1" hidden="1" customHeight="1" outlineLevel="2" thickBot="1">
      <c r="B69" s="6" t="s">
        <v>59</v>
      </c>
      <c r="C69" s="6" t="s">
        <v>20</v>
      </c>
      <c r="D69" s="6" t="s">
        <v>21</v>
      </c>
      <c r="E69" s="7">
        <v>27680</v>
      </c>
    </row>
    <row r="70" spans="2:5" ht="38.1" hidden="1" customHeight="1" outlineLevel="2" thickBot="1">
      <c r="B70" s="9" t="s">
        <v>59</v>
      </c>
      <c r="C70" s="9" t="s">
        <v>78</v>
      </c>
      <c r="D70" s="9" t="s">
        <v>79</v>
      </c>
      <c r="E70" s="10">
        <v>27680</v>
      </c>
    </row>
    <row r="71" spans="2:5" ht="38.1" hidden="1" customHeight="1" outlineLevel="2" thickBot="1">
      <c r="B71" s="2" t="s">
        <v>59</v>
      </c>
      <c r="C71" s="2" t="s">
        <v>24</v>
      </c>
      <c r="D71" s="2" t="s">
        <v>25</v>
      </c>
      <c r="E71" s="3">
        <v>796895</v>
      </c>
    </row>
    <row r="72" spans="2:5" ht="38.1" hidden="1" customHeight="1" outlineLevel="2" thickBot="1">
      <c r="B72" s="6" t="s">
        <v>59</v>
      </c>
      <c r="C72" s="6" t="s">
        <v>80</v>
      </c>
      <c r="D72" s="6" t="s">
        <v>81</v>
      </c>
      <c r="E72" s="7">
        <v>271476</v>
      </c>
    </row>
    <row r="73" spans="2:5" ht="38.1" hidden="1" customHeight="1" outlineLevel="2" thickBot="1">
      <c r="B73" s="9" t="s">
        <v>59</v>
      </c>
      <c r="C73" s="9" t="s">
        <v>153</v>
      </c>
      <c r="D73" s="9" t="s">
        <v>154</v>
      </c>
      <c r="E73" s="10">
        <v>271476</v>
      </c>
    </row>
    <row r="74" spans="2:5" ht="38.1" hidden="1" customHeight="1" outlineLevel="2" thickBot="1">
      <c r="B74" s="6" t="s">
        <v>59</v>
      </c>
      <c r="C74" s="6" t="s">
        <v>26</v>
      </c>
      <c r="D74" s="6" t="s">
        <v>27</v>
      </c>
      <c r="E74" s="7">
        <v>525419</v>
      </c>
    </row>
    <row r="75" spans="2:5" ht="38.1" hidden="1" customHeight="1" outlineLevel="2" thickBot="1">
      <c r="B75" s="9" t="s">
        <v>59</v>
      </c>
      <c r="C75" s="9" t="s">
        <v>84</v>
      </c>
      <c r="D75" s="9" t="s">
        <v>85</v>
      </c>
      <c r="E75" s="10">
        <v>59140</v>
      </c>
    </row>
    <row r="76" spans="2:5" ht="38.1" hidden="1" customHeight="1" outlineLevel="2" thickBot="1">
      <c r="B76" s="9" t="s">
        <v>59</v>
      </c>
      <c r="C76" s="9" t="s">
        <v>86</v>
      </c>
      <c r="D76" s="9" t="s">
        <v>87</v>
      </c>
      <c r="E76" s="10">
        <v>279475</v>
      </c>
    </row>
    <row r="77" spans="2:5" ht="38.1" hidden="1" customHeight="1" outlineLevel="2" thickBot="1">
      <c r="B77" s="9" t="s">
        <v>59</v>
      </c>
      <c r="C77" s="9" t="s">
        <v>88</v>
      </c>
      <c r="D77" s="9" t="s">
        <v>89</v>
      </c>
      <c r="E77" s="10">
        <v>62000</v>
      </c>
    </row>
    <row r="78" spans="2:5" ht="38.1" hidden="1" customHeight="1" outlineLevel="2" thickBot="1">
      <c r="B78" s="9" t="s">
        <v>59</v>
      </c>
      <c r="C78" s="9" t="s">
        <v>28</v>
      </c>
      <c r="D78" s="9" t="s">
        <v>29</v>
      </c>
      <c r="E78" s="10">
        <v>21804</v>
      </c>
    </row>
    <row r="79" spans="2:5" ht="38.1" hidden="1" customHeight="1" outlineLevel="2" thickBot="1">
      <c r="B79" s="9" t="s">
        <v>59</v>
      </c>
      <c r="C79" s="9" t="s">
        <v>111</v>
      </c>
      <c r="D79" s="9" t="s">
        <v>112</v>
      </c>
      <c r="E79" s="10">
        <v>103000</v>
      </c>
    </row>
    <row r="80" spans="2:5" ht="38.1" hidden="1" customHeight="1" outlineLevel="2" thickBot="1">
      <c r="B80" s="2" t="s">
        <v>59</v>
      </c>
      <c r="C80" s="2" t="s">
        <v>30</v>
      </c>
      <c r="D80" s="2" t="s">
        <v>31</v>
      </c>
      <c r="E80" s="3">
        <v>4266750</v>
      </c>
    </row>
    <row r="81" spans="2:5" ht="38.1" hidden="1" customHeight="1" outlineLevel="2" thickBot="1">
      <c r="B81" s="6" t="s">
        <v>59</v>
      </c>
      <c r="C81" s="6" t="s">
        <v>32</v>
      </c>
      <c r="D81" s="6" t="s">
        <v>33</v>
      </c>
      <c r="E81" s="7">
        <v>4266750</v>
      </c>
    </row>
    <row r="82" spans="2:5" ht="38.1" hidden="1" customHeight="1" outlineLevel="2" thickBot="1">
      <c r="B82" s="9" t="s">
        <v>59</v>
      </c>
      <c r="C82" s="9" t="s">
        <v>38</v>
      </c>
      <c r="D82" s="9" t="s">
        <v>39</v>
      </c>
      <c r="E82" s="10">
        <v>4266750</v>
      </c>
    </row>
    <row r="83" spans="2:5" ht="38.1" hidden="1" customHeight="1" outlineLevel="2" thickBot="1">
      <c r="B83" s="2" t="s">
        <v>59</v>
      </c>
      <c r="C83" s="2" t="s">
        <v>92</v>
      </c>
      <c r="D83" s="2" t="s">
        <v>93</v>
      </c>
      <c r="E83" s="3">
        <v>1463158</v>
      </c>
    </row>
    <row r="84" spans="2:5" ht="38.1" hidden="1" customHeight="1" outlineLevel="2" thickBot="1">
      <c r="B84" s="6" t="s">
        <v>59</v>
      </c>
      <c r="C84" s="6" t="s">
        <v>186</v>
      </c>
      <c r="D84" s="6" t="s">
        <v>187</v>
      </c>
      <c r="E84" s="7">
        <v>1463158</v>
      </c>
    </row>
    <row r="85" spans="2:5" ht="38.1" hidden="1" customHeight="1" outlineLevel="2" thickBot="1">
      <c r="B85" s="9" t="s">
        <v>59</v>
      </c>
      <c r="C85" s="9" t="s">
        <v>190</v>
      </c>
      <c r="D85" s="9" t="s">
        <v>191</v>
      </c>
      <c r="E85" s="10">
        <v>1463158</v>
      </c>
    </row>
    <row r="86" spans="2:5" ht="38.1" customHeight="1" outlineLevel="1" collapsed="1" thickBot="1">
      <c r="B86" s="29" t="s">
        <v>297</v>
      </c>
      <c r="C86" s="30"/>
      <c r="D86" s="31"/>
      <c r="E86" s="10">
        <f>E83+E80++E71+E60+E44</f>
        <v>55392818</v>
      </c>
    </row>
    <row r="87" spans="2:5" ht="38.1" hidden="1" customHeight="1" outlineLevel="2" thickBot="1">
      <c r="B87" s="2" t="s">
        <v>52</v>
      </c>
      <c r="C87" s="2" t="s">
        <v>30</v>
      </c>
      <c r="D87" s="2" t="s">
        <v>31</v>
      </c>
      <c r="E87" s="3">
        <v>76149574</v>
      </c>
    </row>
    <row r="88" spans="2:5" ht="38.1" hidden="1" customHeight="1" outlineLevel="2" thickBot="1">
      <c r="B88" s="6" t="s">
        <v>52</v>
      </c>
      <c r="C88" s="6" t="s">
        <v>45</v>
      </c>
      <c r="D88" s="6" t="s">
        <v>46</v>
      </c>
      <c r="E88" s="7">
        <v>76149574</v>
      </c>
    </row>
    <row r="89" spans="2:5" ht="38.1" hidden="1" customHeight="1" outlineLevel="2" thickBot="1">
      <c r="B89" s="9" t="s">
        <v>52</v>
      </c>
      <c r="C89" s="9" t="s">
        <v>51</v>
      </c>
      <c r="D89" s="9" t="s">
        <v>98</v>
      </c>
      <c r="E89" s="10">
        <v>76149574</v>
      </c>
    </row>
    <row r="90" spans="2:5" ht="38.1" hidden="1" customHeight="1" outlineLevel="2" thickBot="1">
      <c r="B90" s="2" t="s">
        <v>52</v>
      </c>
      <c r="C90" s="2" t="s">
        <v>30</v>
      </c>
      <c r="D90" s="2" t="s">
        <v>31</v>
      </c>
      <c r="E90" s="3">
        <v>17180000</v>
      </c>
    </row>
    <row r="91" spans="2:5" ht="38.1" hidden="1" customHeight="1" outlineLevel="2" thickBot="1">
      <c r="B91" s="6" t="s">
        <v>52</v>
      </c>
      <c r="C91" s="6" t="s">
        <v>45</v>
      </c>
      <c r="D91" s="6" t="s">
        <v>46</v>
      </c>
      <c r="E91" s="7">
        <v>17180000</v>
      </c>
    </row>
    <row r="92" spans="2:5" ht="38.1" hidden="1" customHeight="1" outlineLevel="2" thickBot="1">
      <c r="B92" s="9" t="s">
        <v>52</v>
      </c>
      <c r="C92" s="9" t="s">
        <v>51</v>
      </c>
      <c r="D92" s="9" t="s">
        <v>262</v>
      </c>
      <c r="E92" s="10">
        <v>17180000</v>
      </c>
    </row>
    <row r="93" spans="2:5" ht="38.1" hidden="1" customHeight="1" outlineLevel="2" thickBot="1">
      <c r="B93" s="2" t="s">
        <v>52</v>
      </c>
      <c r="C93" s="2" t="s">
        <v>30</v>
      </c>
      <c r="D93" s="2" t="s">
        <v>31</v>
      </c>
      <c r="E93" s="3">
        <v>88125000</v>
      </c>
    </row>
    <row r="94" spans="2:5" ht="38.1" hidden="1" customHeight="1" outlineLevel="2" thickBot="1">
      <c r="B94" s="6" t="s">
        <v>52</v>
      </c>
      <c r="C94" s="6" t="s">
        <v>45</v>
      </c>
      <c r="D94" s="6" t="s">
        <v>46</v>
      </c>
      <c r="E94" s="7">
        <v>88125000</v>
      </c>
    </row>
    <row r="95" spans="2:5" ht="38.1" hidden="1" customHeight="1" outlineLevel="2" thickBot="1">
      <c r="B95" s="9" t="s">
        <v>52</v>
      </c>
      <c r="C95" s="9" t="s">
        <v>51</v>
      </c>
      <c r="D95" s="9" t="s">
        <v>249</v>
      </c>
      <c r="E95" s="10">
        <v>88125000</v>
      </c>
    </row>
    <row r="96" spans="2:5" ht="38.1" hidden="1" customHeight="1" outlineLevel="2" thickBot="1">
      <c r="B96" s="2" t="s">
        <v>52</v>
      </c>
      <c r="C96" s="2" t="s">
        <v>30</v>
      </c>
      <c r="D96" s="2" t="s">
        <v>31</v>
      </c>
      <c r="E96" s="3">
        <v>206492780</v>
      </c>
    </row>
    <row r="97" spans="2:5" ht="38.1" hidden="1" customHeight="1" outlineLevel="2" thickBot="1">
      <c r="B97" s="6" t="s">
        <v>52</v>
      </c>
      <c r="C97" s="6" t="s">
        <v>45</v>
      </c>
      <c r="D97" s="6" t="s">
        <v>46</v>
      </c>
      <c r="E97" s="7">
        <v>206492780</v>
      </c>
    </row>
    <row r="98" spans="2:5" ht="38.1" hidden="1" customHeight="1" outlineLevel="2" thickBot="1">
      <c r="B98" s="9" t="s">
        <v>52</v>
      </c>
      <c r="C98" s="9" t="s">
        <v>51</v>
      </c>
      <c r="D98" s="9" t="s">
        <v>99</v>
      </c>
      <c r="E98" s="10">
        <v>206492780</v>
      </c>
    </row>
    <row r="99" spans="2:5" ht="38.1" hidden="1" customHeight="1" outlineLevel="2" thickBot="1">
      <c r="B99" s="2" t="s">
        <v>52</v>
      </c>
      <c r="C99" s="2" t="s">
        <v>30</v>
      </c>
      <c r="D99" s="2" t="s">
        <v>31</v>
      </c>
      <c r="E99" s="3">
        <v>9976565</v>
      </c>
    </row>
    <row r="100" spans="2:5" ht="38.1" hidden="1" customHeight="1" outlineLevel="2" thickBot="1">
      <c r="B100" s="6" t="s">
        <v>52</v>
      </c>
      <c r="C100" s="6" t="s">
        <v>45</v>
      </c>
      <c r="D100" s="6" t="s">
        <v>46</v>
      </c>
      <c r="E100" s="7">
        <v>9976565</v>
      </c>
    </row>
    <row r="101" spans="2:5" ht="38.1" hidden="1" customHeight="1" outlineLevel="2" thickBot="1">
      <c r="B101" s="9" t="s">
        <v>52</v>
      </c>
      <c r="C101" s="9" t="s">
        <v>51</v>
      </c>
      <c r="D101" s="9" t="s">
        <v>270</v>
      </c>
      <c r="E101" s="10">
        <v>9976565</v>
      </c>
    </row>
    <row r="102" spans="2:5" ht="38.1" hidden="1" customHeight="1" outlineLevel="2" thickBot="1">
      <c r="B102" s="2" t="s">
        <v>52</v>
      </c>
      <c r="C102" s="2" t="s">
        <v>30</v>
      </c>
      <c r="D102" s="2" t="s">
        <v>31</v>
      </c>
      <c r="E102" s="3">
        <v>49906417</v>
      </c>
    </row>
    <row r="103" spans="2:5" ht="38.1" hidden="1" customHeight="1" outlineLevel="2" thickBot="1">
      <c r="B103" s="6" t="s">
        <v>52</v>
      </c>
      <c r="C103" s="6" t="s">
        <v>45</v>
      </c>
      <c r="D103" s="6" t="s">
        <v>46</v>
      </c>
      <c r="E103" s="7">
        <v>49906417</v>
      </c>
    </row>
    <row r="104" spans="2:5" ht="38.1" hidden="1" customHeight="1" outlineLevel="2" thickBot="1">
      <c r="B104" s="9" t="s">
        <v>52</v>
      </c>
      <c r="C104" s="9" t="s">
        <v>51</v>
      </c>
      <c r="D104" s="9" t="s">
        <v>157</v>
      </c>
      <c r="E104" s="10">
        <v>49906417</v>
      </c>
    </row>
    <row r="105" spans="2:5" ht="38.1" hidden="1" customHeight="1" outlineLevel="2" thickBot="1">
      <c r="B105" s="2" t="s">
        <v>52</v>
      </c>
      <c r="C105" s="2" t="s">
        <v>30</v>
      </c>
      <c r="D105" s="2" t="s">
        <v>31</v>
      </c>
      <c r="E105" s="3">
        <v>4770000</v>
      </c>
    </row>
    <row r="106" spans="2:5" ht="38.1" hidden="1" customHeight="1" outlineLevel="2" thickBot="1">
      <c r="B106" s="6" t="s">
        <v>52</v>
      </c>
      <c r="C106" s="6" t="s">
        <v>45</v>
      </c>
      <c r="D106" s="6" t="s">
        <v>46</v>
      </c>
      <c r="E106" s="7">
        <v>4770000</v>
      </c>
    </row>
    <row r="107" spans="2:5" ht="38.1" hidden="1" customHeight="1" outlineLevel="2" thickBot="1">
      <c r="B107" s="9" t="s">
        <v>52</v>
      </c>
      <c r="C107" s="9" t="s">
        <v>51</v>
      </c>
      <c r="D107" s="9" t="s">
        <v>265</v>
      </c>
      <c r="E107" s="10">
        <v>4770000</v>
      </c>
    </row>
    <row r="108" spans="2:5" ht="38.1" customHeight="1" outlineLevel="1" collapsed="1" thickBot="1">
      <c r="B108" s="29" t="s">
        <v>298</v>
      </c>
      <c r="C108" s="30"/>
      <c r="D108" s="31"/>
      <c r="E108" s="10">
        <f>E105+E102+E99+E96+E93+E90+E87</f>
        <v>452600336</v>
      </c>
    </row>
    <row r="109" spans="2:5" ht="38.1" hidden="1" customHeight="1" outlineLevel="2" thickBot="1">
      <c r="B109" s="2" t="s">
        <v>115</v>
      </c>
      <c r="C109" s="2" t="s">
        <v>30</v>
      </c>
      <c r="D109" s="2" t="s">
        <v>31</v>
      </c>
      <c r="E109" s="3">
        <v>194441924</v>
      </c>
    </row>
    <row r="110" spans="2:5" ht="38.1" hidden="1" customHeight="1" outlineLevel="2" thickBot="1">
      <c r="B110" s="6" t="s">
        <v>115</v>
      </c>
      <c r="C110" s="6" t="s">
        <v>32</v>
      </c>
      <c r="D110" s="6" t="s">
        <v>33</v>
      </c>
      <c r="E110" s="7">
        <v>3755024</v>
      </c>
    </row>
    <row r="111" spans="2:5" ht="38.1" hidden="1" customHeight="1" outlineLevel="2" thickBot="1">
      <c r="B111" s="9" t="s">
        <v>115</v>
      </c>
      <c r="C111" s="9" t="s">
        <v>90</v>
      </c>
      <c r="D111" s="9" t="s">
        <v>91</v>
      </c>
      <c r="E111" s="10">
        <v>1427933</v>
      </c>
    </row>
    <row r="112" spans="2:5" ht="38.1" hidden="1" customHeight="1" outlineLevel="2" thickBot="1">
      <c r="B112" s="9" t="s">
        <v>115</v>
      </c>
      <c r="C112" s="9" t="s">
        <v>36</v>
      </c>
      <c r="D112" s="9" t="s">
        <v>37</v>
      </c>
      <c r="E112" s="10">
        <v>503796</v>
      </c>
    </row>
    <row r="113" spans="2:5" ht="38.1" hidden="1" customHeight="1" outlineLevel="2" thickBot="1">
      <c r="B113" s="9" t="s">
        <v>115</v>
      </c>
      <c r="C113" s="9" t="s">
        <v>252</v>
      </c>
      <c r="D113" s="9" t="s">
        <v>253</v>
      </c>
      <c r="E113" s="10">
        <v>1823294</v>
      </c>
    </row>
    <row r="114" spans="2:5" ht="38.1" hidden="1" customHeight="1" outlineLevel="2" thickBot="1">
      <c r="B114" s="6" t="s">
        <v>115</v>
      </c>
      <c r="C114" s="6" t="s">
        <v>116</v>
      </c>
      <c r="D114" s="6" t="s">
        <v>117</v>
      </c>
      <c r="E114" s="7">
        <v>190686900</v>
      </c>
    </row>
    <row r="115" spans="2:5" ht="38.1" hidden="1" customHeight="1" outlineLevel="2" thickBot="1">
      <c r="B115" s="9" t="s">
        <v>115</v>
      </c>
      <c r="C115" s="9" t="s">
        <v>118</v>
      </c>
      <c r="D115" s="9" t="s">
        <v>119</v>
      </c>
      <c r="E115" s="10">
        <v>190686900</v>
      </c>
    </row>
    <row r="116" spans="2:5" ht="38.1" hidden="1" customHeight="1" outlineLevel="2" thickBot="1">
      <c r="B116" s="2" t="s">
        <v>115</v>
      </c>
      <c r="C116" s="2" t="s">
        <v>120</v>
      </c>
      <c r="D116" s="2" t="s">
        <v>121</v>
      </c>
      <c r="E116" s="3">
        <v>123345988</v>
      </c>
    </row>
    <row r="117" spans="2:5" ht="38.1" hidden="1" customHeight="1" outlineLevel="2" thickBot="1">
      <c r="B117" s="6" t="s">
        <v>115</v>
      </c>
      <c r="C117" s="6" t="s">
        <v>122</v>
      </c>
      <c r="D117" s="6" t="s">
        <v>123</v>
      </c>
      <c r="E117" s="7">
        <v>13472682</v>
      </c>
    </row>
    <row r="118" spans="2:5" ht="38.1" hidden="1" customHeight="1" outlineLevel="2" thickBot="1">
      <c r="B118" s="9" t="s">
        <v>115</v>
      </c>
      <c r="C118" s="9" t="s">
        <v>124</v>
      </c>
      <c r="D118" s="9" t="s">
        <v>125</v>
      </c>
      <c r="E118" s="10">
        <v>13472682</v>
      </c>
    </row>
    <row r="119" spans="2:5" ht="38.1" hidden="1" customHeight="1" outlineLevel="2" thickBot="1">
      <c r="B119" s="9" t="s">
        <v>115</v>
      </c>
      <c r="C119" s="9" t="s">
        <v>124</v>
      </c>
      <c r="D119" s="9" t="s">
        <v>408</v>
      </c>
      <c r="E119" s="10">
        <v>3380000</v>
      </c>
    </row>
    <row r="120" spans="2:5" ht="38.1" hidden="1" customHeight="1" outlineLevel="2" thickBot="1">
      <c r="B120" s="9" t="s">
        <v>115</v>
      </c>
      <c r="C120" s="9" t="s">
        <v>124</v>
      </c>
      <c r="D120" s="9" t="s">
        <v>409</v>
      </c>
      <c r="E120" s="10">
        <v>7500000</v>
      </c>
    </row>
    <row r="121" spans="2:5" ht="38.1" hidden="1" customHeight="1" outlineLevel="2" thickBot="1">
      <c r="B121" s="9" t="s">
        <v>115</v>
      </c>
      <c r="C121" s="9" t="s">
        <v>124</v>
      </c>
      <c r="D121" s="9" t="s">
        <v>410</v>
      </c>
      <c r="E121" s="10">
        <v>2592682</v>
      </c>
    </row>
    <row r="122" spans="2:5" ht="38.1" hidden="1" customHeight="1" outlineLevel="2" thickBot="1">
      <c r="B122" s="6" t="s">
        <v>115</v>
      </c>
      <c r="C122" s="6" t="s">
        <v>126</v>
      </c>
      <c r="D122" s="6" t="s">
        <v>127</v>
      </c>
      <c r="E122" s="7">
        <v>109873306</v>
      </c>
    </row>
    <row r="123" spans="2:5" ht="38.1" hidden="1" customHeight="1" outlineLevel="2" thickBot="1">
      <c r="B123" s="7" t="s">
        <v>115</v>
      </c>
      <c r="C123" s="7" t="s">
        <v>128</v>
      </c>
      <c r="D123" s="7" t="s">
        <v>129</v>
      </c>
      <c r="E123" s="7">
        <v>109873306</v>
      </c>
    </row>
    <row r="124" spans="2:5" ht="38.1" hidden="1" customHeight="1" outlineLevel="2" thickBot="1">
      <c r="B124" s="9" t="s">
        <v>115</v>
      </c>
      <c r="C124" s="9" t="s">
        <v>128</v>
      </c>
      <c r="D124" s="9" t="s">
        <v>411</v>
      </c>
      <c r="E124" s="7">
        <v>26276475</v>
      </c>
    </row>
    <row r="125" spans="2:5" ht="38.1" hidden="1" customHeight="1" outlineLevel="2" thickBot="1">
      <c r="B125" s="9" t="s">
        <v>115</v>
      </c>
      <c r="C125" s="9" t="s">
        <v>128</v>
      </c>
      <c r="D125" s="9" t="s">
        <v>412</v>
      </c>
      <c r="E125" s="7">
        <v>4986650</v>
      </c>
    </row>
    <row r="126" spans="2:5" ht="38.1" hidden="1" customHeight="1" outlineLevel="2" thickBot="1">
      <c r="B126" s="9" t="s">
        <v>115</v>
      </c>
      <c r="C126" s="9" t="s">
        <v>128</v>
      </c>
      <c r="D126" s="9" t="s">
        <v>413</v>
      </c>
      <c r="E126" s="7">
        <v>1500000</v>
      </c>
    </row>
    <row r="127" spans="2:5" ht="38.1" hidden="1" customHeight="1" outlineLevel="2" thickBot="1">
      <c r="B127" s="9" t="s">
        <v>115</v>
      </c>
      <c r="C127" s="9" t="s">
        <v>128</v>
      </c>
      <c r="D127" s="9" t="s">
        <v>414</v>
      </c>
      <c r="E127" s="7">
        <v>10954875</v>
      </c>
    </row>
    <row r="128" spans="2:5" ht="38.1" hidden="1" customHeight="1" outlineLevel="2" thickBot="1">
      <c r="B128" s="9" t="s">
        <v>115</v>
      </c>
      <c r="C128" s="9" t="s">
        <v>128</v>
      </c>
      <c r="D128" s="9" t="s">
        <v>415</v>
      </c>
      <c r="E128" s="7">
        <v>3659000</v>
      </c>
    </row>
    <row r="129" spans="2:5" ht="38.1" hidden="1" customHeight="1" outlineLevel="2" thickBot="1">
      <c r="B129" s="9" t="s">
        <v>115</v>
      </c>
      <c r="C129" s="9" t="s">
        <v>128</v>
      </c>
      <c r="D129" s="9" t="s">
        <v>416</v>
      </c>
      <c r="E129" s="7">
        <v>5946951</v>
      </c>
    </row>
    <row r="130" spans="2:5" ht="38.1" hidden="1" customHeight="1" outlineLevel="2" thickBot="1">
      <c r="B130" s="9" t="s">
        <v>115</v>
      </c>
      <c r="C130" s="9" t="s">
        <v>128</v>
      </c>
      <c r="D130" s="9" t="s">
        <v>417</v>
      </c>
      <c r="E130" s="7">
        <v>20129000</v>
      </c>
    </row>
    <row r="131" spans="2:5" ht="38.1" hidden="1" customHeight="1" outlineLevel="2" thickBot="1">
      <c r="B131" s="9" t="s">
        <v>115</v>
      </c>
      <c r="C131" s="9" t="s">
        <v>128</v>
      </c>
      <c r="D131" s="9" t="s">
        <v>418</v>
      </c>
      <c r="E131" s="7">
        <v>1200000</v>
      </c>
    </row>
    <row r="132" spans="2:5" ht="38.1" hidden="1" customHeight="1" outlineLevel="2" thickBot="1">
      <c r="B132" s="9" t="s">
        <v>115</v>
      </c>
      <c r="C132" s="9" t="s">
        <v>128</v>
      </c>
      <c r="D132" s="9" t="s">
        <v>419</v>
      </c>
      <c r="E132" s="7">
        <v>26560355</v>
      </c>
    </row>
    <row r="133" spans="2:5" ht="38.1" hidden="1" customHeight="1" outlineLevel="2" thickBot="1">
      <c r="B133" s="9" t="s">
        <v>115</v>
      </c>
      <c r="C133" s="9" t="s">
        <v>128</v>
      </c>
      <c r="D133" s="9" t="s">
        <v>420</v>
      </c>
      <c r="E133" s="7">
        <v>1160000</v>
      </c>
    </row>
    <row r="134" spans="2:5" ht="38.1" hidden="1" customHeight="1" outlineLevel="2" thickBot="1">
      <c r="B134" s="9" t="s">
        <v>115</v>
      </c>
      <c r="C134" s="9" t="s">
        <v>128</v>
      </c>
      <c r="D134" s="9" t="s">
        <v>421</v>
      </c>
      <c r="E134" s="7">
        <v>7500000</v>
      </c>
    </row>
    <row r="135" spans="2:5" ht="38.1" customHeight="1" outlineLevel="1" collapsed="1" thickBot="1">
      <c r="B135" s="29" t="s">
        <v>299</v>
      </c>
      <c r="C135" s="30"/>
      <c r="D135" s="31"/>
      <c r="E135" s="10">
        <f>E116+E109</f>
        <v>317787912</v>
      </c>
    </row>
    <row r="136" spans="2:5" ht="38.1" customHeight="1" thickBot="1">
      <c r="B136" s="32" t="s">
        <v>300</v>
      </c>
      <c r="C136" s="33"/>
      <c r="D136" s="34"/>
      <c r="E136" s="20">
        <f>E135+E108+E86+E43+E39</f>
        <v>1608503538</v>
      </c>
    </row>
    <row r="139" spans="2:5">
      <c r="D139" s="21"/>
    </row>
  </sheetData>
  <mergeCells count="11">
    <mergeCell ref="B43:D43"/>
    <mergeCell ref="B86:D86"/>
    <mergeCell ref="B108:D108"/>
    <mergeCell ref="B135:D135"/>
    <mergeCell ref="B136:D136"/>
    <mergeCell ref="B39:D39"/>
    <mergeCell ref="B3:E3"/>
    <mergeCell ref="B4:E4"/>
    <mergeCell ref="B5:E5"/>
    <mergeCell ref="B6:E6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 </vt:lpstr>
      <vt:lpstr>Programa I- Administración G</vt:lpstr>
      <vt:lpstr>Programa II- Servicios</vt:lpstr>
      <vt:lpstr>Programa III- Inversiones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2018-06-13T00:07:35Z</dcterms:created>
  <dcterms:modified xsi:type="dcterms:W3CDTF">2019-02-05T17:08:05Z</dcterms:modified>
</cp:coreProperties>
</file>