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de Transparencia\2017 Mios\"/>
    </mc:Choice>
  </mc:AlternateContent>
  <bookViews>
    <workbookView xWindow="0" yWindow="0" windowWidth="24000" windowHeight="8910"/>
  </bookViews>
  <sheets>
    <sheet name="Ingresos" sheetId="6" r:id="rId1"/>
    <sheet name="Programa I- Administración G" sheetId="2" r:id="rId2"/>
    <sheet name="Programa II-Servicios Comunales" sheetId="4" r:id="rId3"/>
    <sheet name="Programa III- Inversiones" sheetId="3" r:id="rId4"/>
    <sheet name="Programa IV- Partidas Específic" sheetId="5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65" i="3"/>
  <c r="E12" i="3"/>
  <c r="E23" i="3"/>
  <c r="E51" i="3"/>
  <c r="E58" i="3"/>
  <c r="E66" i="3" l="1"/>
  <c r="E59" i="4" l="1"/>
  <c r="E51" i="4"/>
  <c r="E47" i="4"/>
  <c r="E43" i="4"/>
  <c r="E36" i="4"/>
  <c r="E32" i="4"/>
  <c r="E23" i="4"/>
  <c r="E16" i="4"/>
  <c r="E60" i="4" l="1"/>
</calcChain>
</file>

<file path=xl/sharedStrings.xml><?xml version="1.0" encoding="utf-8"?>
<sst xmlns="http://schemas.openxmlformats.org/spreadsheetml/2006/main" count="460" uniqueCount="174">
  <si>
    <t>ADMINISTRACIÓN GENERAL</t>
  </si>
  <si>
    <t>1.00.00</t>
  </si>
  <si>
    <t>SERVICIOS</t>
  </si>
  <si>
    <t>1.04.00</t>
  </si>
  <si>
    <t>SERVICIOS DE GESTIÓN Y APOYO</t>
  </si>
  <si>
    <t>1.04.06</t>
  </si>
  <si>
    <t>Servicios generales</t>
  </si>
  <si>
    <t>1.06.00</t>
  </si>
  <si>
    <t>SEGUROS, REASEGUROS Y OTRAS OBLIGACIONES</t>
  </si>
  <si>
    <t>1.06.01</t>
  </si>
  <si>
    <t>Seguros</t>
  </si>
  <si>
    <t>1.08.00</t>
  </si>
  <si>
    <t>MANTENIMIENTO Y REPARACIÓN</t>
  </si>
  <si>
    <t>2.00.00</t>
  </si>
  <si>
    <t>MATERIALES Y SUMINISTROS</t>
  </si>
  <si>
    <t>2.99.00</t>
  </si>
  <si>
    <t>ÚTILES, MATERIALES Y SUMINISTROS DIVERSOS</t>
  </si>
  <si>
    <t>5.00.00</t>
  </si>
  <si>
    <t>BIENES DURADEROS</t>
  </si>
  <si>
    <t>5.01.00</t>
  </si>
  <si>
    <t>MAQUINARIA, EQUIPO Y MOBILIARIO</t>
  </si>
  <si>
    <t>5.01.05</t>
  </si>
  <si>
    <t>Equipo y programas de cómputo</t>
  </si>
  <si>
    <t>5.01.99</t>
  </si>
  <si>
    <t>Maquinaria, equipo y mobiliario diverso</t>
  </si>
  <si>
    <t>5.02.00</t>
  </si>
  <si>
    <t>CONSTRUCCIONES, ADICIONES Y MEJORAS</t>
  </si>
  <si>
    <t>5.02.01</t>
  </si>
  <si>
    <t>Edificios</t>
  </si>
  <si>
    <t>CEMENTERIOS</t>
  </si>
  <si>
    <t>5.02.99</t>
  </si>
  <si>
    <t>Otras construcciones, adiciones y mejoras</t>
  </si>
  <si>
    <t>5.02.02</t>
  </si>
  <si>
    <t>Vías de comunicación terrestre</t>
  </si>
  <si>
    <t>Construcción y Colocación de Losas de Concreto en la Vía Férrea</t>
  </si>
  <si>
    <t>Dirección técnica y estudios</t>
  </si>
  <si>
    <t>1.04.03</t>
  </si>
  <si>
    <t>Servicios de ingeniería</t>
  </si>
  <si>
    <t>1.03.00</t>
  </si>
  <si>
    <t>SERVICIOS COMERCIALES Y FINANCIEROS</t>
  </si>
  <si>
    <t>1.03.01</t>
  </si>
  <si>
    <t>Información</t>
  </si>
  <si>
    <t>1.04.02</t>
  </si>
  <si>
    <t>Servicios jurídicos</t>
  </si>
  <si>
    <t>1.07.00</t>
  </si>
  <si>
    <t>CAPACITACIÓN Y PROTOCOLO</t>
  </si>
  <si>
    <t>2.01.00</t>
  </si>
  <si>
    <t>PRODUCTOS QUÍMICOS Y CONEXOS</t>
  </si>
  <si>
    <t>2.01.04</t>
  </si>
  <si>
    <t>Tintas, pinturas y diluyentes</t>
  </si>
  <si>
    <t>2.99.04</t>
  </si>
  <si>
    <t>Textiles y vestuario</t>
  </si>
  <si>
    <t>5.01.03</t>
  </si>
  <si>
    <t>Equipo de comunicación</t>
  </si>
  <si>
    <t>6.00.00</t>
  </si>
  <si>
    <t>TRANSFERENCIAS CORRIENTES</t>
  </si>
  <si>
    <t>6.03.00</t>
  </si>
  <si>
    <t>PRESTACIONES</t>
  </si>
  <si>
    <t>6.03.01</t>
  </si>
  <si>
    <t>Prestaciones legales</t>
  </si>
  <si>
    <t>Dotar de plays en Áreas Públicas Cuya Naturaleza será de Juegos Infantiles</t>
  </si>
  <si>
    <t>MANTENIMIENTO DE CAMINOS Y CALLES</t>
  </si>
  <si>
    <t>2.03.00</t>
  </si>
  <si>
    <t>MATERIALES Y PRODUCTOS DE USO EN LA CONSTRUCCIÓN Y MANTENIMIENTO</t>
  </si>
  <si>
    <t>MERCADOS, PLAZAS Y FERIAS</t>
  </si>
  <si>
    <t>OTROS FONDOS E INVERSIONES (Programa 3)</t>
  </si>
  <si>
    <t>PROTECCIÓN DEL MEDIO AMBIENTE</t>
  </si>
  <si>
    <t>1.04.99</t>
  </si>
  <si>
    <t>Otros servicios de gestión y apoyo</t>
  </si>
  <si>
    <t>RECOLECCIÓN DE BASURA</t>
  </si>
  <si>
    <t>1.07.01</t>
  </si>
  <si>
    <t>Actividades de capacitación</t>
  </si>
  <si>
    <t>1.08.08</t>
  </si>
  <si>
    <t>Mantenimiento y reparación de equipo de cómputo y sistemas de información</t>
  </si>
  <si>
    <t>0.00.00</t>
  </si>
  <si>
    <t>REMUNERACIONES</t>
  </si>
  <si>
    <t>0.01.00</t>
  </si>
  <si>
    <t>REMUNERACIONES BÁSICAS</t>
  </si>
  <si>
    <t>0.01.05</t>
  </si>
  <si>
    <t>Suplencias</t>
  </si>
  <si>
    <t>0.03.00</t>
  </si>
  <si>
    <t>INCENTIVOS SALARIALES</t>
  </si>
  <si>
    <t>0.03.03</t>
  </si>
  <si>
    <t>Decimotercer mes</t>
  </si>
  <si>
    <t>0.04.00</t>
  </si>
  <si>
    <t>CONTRIBUCIONES PATRONALES AL DESARROLLO Y LA SEGURIDAD SOCIAL</t>
  </si>
  <si>
    <t>0.04.01</t>
  </si>
  <si>
    <t>Contribución Patronal al Seguro de Salud de la Caja Costarricensedel Seguro Social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</si>
  <si>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</si>
  <si>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</si>
  <si>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</si>
  <si>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</si>
  <si>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0.05.01</t>
  </si>
  <si>
    <t>Contribución Patronal al Seguro de Pensiones de la Caja Costarricense del Seguro Social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</si>
  <si>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</si>
  <si>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</si>
  <si>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</si>
  <si>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</si>
  <si>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1.03.02</t>
  </si>
  <si>
    <t>Publicidad y propaganda</t>
  </si>
  <si>
    <t>1.03.06</t>
  </si>
  <si>
    <t>Comisiones y gastos por servicios financieros y comerciales</t>
  </si>
  <si>
    <t>1.04.04</t>
  </si>
  <si>
    <t>Servicios en ciencias económicas y sociales</t>
  </si>
  <si>
    <t>6.06.00</t>
  </si>
  <si>
    <t>OTRAS TRANSFERENCIAS CORRIENTES AL SECTOR PRIVADO</t>
  </si>
  <si>
    <t>6.06.01</t>
  </si>
  <si>
    <t>Indemnizaciones</t>
  </si>
  <si>
    <t>6.06.02</t>
  </si>
  <si>
    <t>Reintegros o devoluciones</t>
  </si>
  <si>
    <t>Bateria Sanitaria en el Fortin.</t>
  </si>
  <si>
    <t>Construcción de Aceras por Incumplimiento de Contribuyentes</t>
  </si>
  <si>
    <t>Construcción de cunetas camino Azufre</t>
  </si>
  <si>
    <t>Construcción de Gimnasio en Mercedes Norte</t>
  </si>
  <si>
    <t>Construcción de muro de contención en concreto en área pública Urb. EL Trebol.</t>
  </si>
  <si>
    <t>Construccion de obras de protección del parque de la Comunidad de Cedri, Mercedes Sur</t>
  </si>
  <si>
    <t>Diseño de planos constructivos de muro de contención</t>
  </si>
  <si>
    <t>Entubado desfogue Calle Ofelia Comp</t>
  </si>
  <si>
    <t>5.02.07</t>
  </si>
  <si>
    <t>Instalaciones</t>
  </si>
  <si>
    <t>ESTACIONAMIENTOS Y TERMINALES</t>
  </si>
  <si>
    <t>Instalación tubería proyecto Calle Rincón.</t>
  </si>
  <si>
    <t>2.03.02</t>
  </si>
  <si>
    <t>Materiales y productos minerales y asfálticos</t>
  </si>
  <si>
    <t>9.00.00</t>
  </si>
  <si>
    <t>CUENTAS ESPECIALES</t>
  </si>
  <si>
    <t>9.02.00</t>
  </si>
  <si>
    <t>SUMAS SIN ASIGNACIÓN PRESUPUESTARIA</t>
  </si>
  <si>
    <t>9.02.01</t>
  </si>
  <si>
    <t>Sumas libres sin asignación presupuestaria</t>
  </si>
  <si>
    <t>PARQUES Y OBRAS DE ORNATO</t>
  </si>
  <si>
    <t>Remodelación del sector este del Gimnasio de la Aurora.</t>
  </si>
  <si>
    <t>Remodelación, e instalación eléctrica, voz y datos y obra civil en el antiguo archivo municipal</t>
  </si>
  <si>
    <t>Remodelación salon comunal y juegos urb Los Laureles</t>
  </si>
  <si>
    <t>Restauración y remodelación de la Estación del Tren y Alrededores.</t>
  </si>
  <si>
    <t>SEGURIDAD Y VIGILANCIA EN LA COMUNIDAD</t>
  </si>
  <si>
    <t>1.99.00</t>
  </si>
  <si>
    <t>SERVICIOS DIVERSOS</t>
  </si>
  <si>
    <t>1.99.05</t>
  </si>
  <si>
    <t>Deducibles</t>
  </si>
  <si>
    <t>MUNICIPALIDAD DE HEREDIA</t>
  </si>
  <si>
    <t>PROGRAMA I: ADMINISTRACIÓN GENERAL</t>
  </si>
  <si>
    <t>PRESUPUESTO EXTRAORDINARIO 01-2017</t>
  </si>
  <si>
    <t>Descripción</t>
  </si>
  <si>
    <t>Monto Ejecutado</t>
  </si>
  <si>
    <t>PRESUPUESTO EXTRAORDINARIO 02-2017</t>
  </si>
  <si>
    <t>PROGRAMA II: SERVICIOS COMUNALES</t>
  </si>
  <si>
    <t xml:space="preserve"> RECOLECCIÓN DE BASURA</t>
  </si>
  <si>
    <t xml:space="preserve"> MANTENIMIENTO DE CAMINOS Y CALLES</t>
  </si>
  <si>
    <t xml:space="preserve"> PARQUES Y OBRAS DE ORNATO</t>
  </si>
  <si>
    <t xml:space="preserve"> ESTACIONAMIENTOS Y TERMINALES</t>
  </si>
  <si>
    <t xml:space="preserve"> PROTECCIÓN DEL MEDIO AMBIENTE</t>
  </si>
  <si>
    <t>Total General Programa II: Servicios Comunales</t>
  </si>
  <si>
    <t>Monto</t>
  </si>
  <si>
    <t>PROGRAMA III: INVERSIONES</t>
  </si>
  <si>
    <t>Total General Programa III: Inversiones</t>
  </si>
  <si>
    <t xml:space="preserve"> Otras construcciones, adiciones y mejoras</t>
  </si>
  <si>
    <t>Otros Fondos e Inversiones  (Programa 3)</t>
  </si>
  <si>
    <t>PROGRAMA IV: PARTIDAS ESPECIFICAS</t>
  </si>
  <si>
    <t>3.0.0.0.00.00.0.0.000</t>
  </si>
  <si>
    <t>FINANCIAMIENTO</t>
  </si>
  <si>
    <t>3.1.0.0.00.00.0.0.000</t>
  </si>
  <si>
    <t>FINANCIAMIENTO INTERNO</t>
  </si>
  <si>
    <t>3.1.1.0.00.00.0.0.000</t>
  </si>
  <si>
    <t>PRÉSTAMOS DIRECTOS</t>
  </si>
  <si>
    <t>3.1.1.6.00.00.0.0.000</t>
  </si>
  <si>
    <t>Préstamos directos de Instituciones Públicas Financieras</t>
  </si>
  <si>
    <t>3.3.0.0.00.00.0.0.000</t>
  </si>
  <si>
    <t>RECURSOS DE VIGENCIAS ANTERIORES</t>
  </si>
  <si>
    <t>3.3.1.0.00.00.0.0.000</t>
  </si>
  <si>
    <t>SUPERÁVIT LIBRE</t>
  </si>
  <si>
    <t>3.3.2.0.00.00.0.0.000</t>
  </si>
  <si>
    <t>SUPERÁVIT ESPECIFICO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</si>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</sst>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_-;_-@_-"/>
    <numFmt numFmtId="166" formatCode="&quot;₡&quot;#,##0"/>
    <numFmt numFmtId="167" formatCode="&quot;₡&quot;#,##0.00"/>
    <numFmt numFmtId="168" formatCode="_(* #,##0.00_);_(* \(#,##0.00\);_(* &quot;-&quot;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9"/>
      <color rgb="FF40404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/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 style="medium">
        <color rgb="FFE0E0E0"/>
      </right>
      <top style="medium">
        <color rgb="FFE0E0E0"/>
      </top>
      <bottom style="medium">
        <color rgb="FFE0E0E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6" fontId="2" fillId="3" borderId="2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4" borderId="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4" borderId="2" xfId="1" applyNumberFormat="1" applyFont="1" applyFill="1" applyBorder="1" applyAlignment="1">
      <alignment horizontal="center" vertical="center" wrapText="1"/>
    </xf>
    <xf numFmtId="166" fontId="3" fillId="4" borderId="2" xfId="1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165" fontId="0" fillId="4" borderId="0" xfId="1" applyNumberFormat="1" applyFont="1" applyFill="1"/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8" fontId="0" fillId="4" borderId="0" xfId="1" applyNumberFormat="1" applyFont="1" applyFill="1"/>
    <xf numFmtId="167" fontId="4" fillId="4" borderId="0" xfId="3" applyNumberFormat="1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165" fontId="0" fillId="4" borderId="0" xfId="1" applyNumberFormat="1" applyFont="1" applyFill="1" applyAlignment="1">
      <alignment horizontal="center"/>
    </xf>
    <xf numFmtId="167" fontId="4" fillId="4" borderId="0" xfId="3" applyNumberFormat="1" applyFont="1" applyFill="1" applyAlignment="1">
      <alignment vertical="center"/>
    </xf>
    <xf numFmtId="166" fontId="6" fillId="3" borderId="10" xfId="1" applyNumberFormat="1" applyFont="1" applyFill="1" applyBorder="1" applyAlignment="1">
      <alignment horizontal="center" vertical="center" wrapText="1"/>
    </xf>
    <xf numFmtId="164" fontId="6" fillId="3" borderId="12" xfId="1" applyFont="1" applyFill="1" applyBorder="1" applyAlignment="1">
      <alignment horizontal="center" vertical="center" wrapText="1"/>
    </xf>
    <xf numFmtId="43" fontId="0" fillId="4" borderId="0" xfId="2" applyFont="1" applyFill="1"/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7" fontId="4" fillId="4" borderId="0" xfId="3" applyNumberFormat="1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4">
    <cellStyle name="Millares" xfId="2" builtinId="3"/>
    <cellStyle name="Millares [0]" xfId="1" builtinId="6"/>
    <cellStyle name="Normal" xfId="0" builtinId="0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123825</xdr:rowOff>
    </xdr:from>
    <xdr:to>
      <xdr:col>1</xdr:col>
      <xdr:colOff>1657350</xdr:colOff>
      <xdr:row>5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CFD14D-CE29-4034-AB01-BBF51582130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123825"/>
          <a:ext cx="13525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47625</xdr:rowOff>
    </xdr:from>
    <xdr:to>
      <xdr:col>3</xdr:col>
      <xdr:colOff>66675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0A19FC-E8EA-474A-A087-72CA1DAE4C6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47625"/>
          <a:ext cx="15049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1676400</xdr:colOff>
      <xdr:row>0</xdr:row>
      <xdr:rowOff>0</xdr:rowOff>
    </xdr:from>
    <xdr:to>
      <xdr:col>2</xdr:col>
      <xdr:colOff>209550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11B100-EE8D-47A7-B5A1-778EA740E9B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0"/>
          <a:ext cx="11811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123825</xdr:rowOff>
    </xdr:from>
    <xdr:to>
      <xdr:col>1</xdr:col>
      <xdr:colOff>1628777</xdr:colOff>
      <xdr:row>5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A79F9C-2BEC-44DF-86ED-34461D4FD92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6325" y="123825"/>
          <a:ext cx="1314452" cy="100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142875</xdr:rowOff>
    </xdr:from>
    <xdr:to>
      <xdr:col>2</xdr:col>
      <xdr:colOff>1133477</xdr:colOff>
      <xdr:row>5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62188-2C51-48D7-A90B-59227EAA118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42875"/>
          <a:ext cx="1314452" cy="100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tabSelected="1" workbookViewId="0">
      <selection activeCell="F11" sqref="F11"/>
    </sheetView>
  </sheetViews>
  <sheetFormatPr baseColWidth="10" defaultRowHeight="15"/>
  <cols>
    <col min="1" max="1" width="11.42578125" style="10"/>
    <col min="2" max="2" width="25.28515625" style="10" customWidth="1"/>
    <col min="3" max="3" width="48.42578125" style="8" customWidth="1"/>
    <col min="4" max="4" width="33.7109375" style="20" customWidth="1"/>
    <col min="5" max="16384" width="11.42578125" style="10"/>
  </cols>
  <sheetData>
    <row r="3" spans="2:5" ht="15.75">
      <c r="B3" s="25" t="s">
        <v>140</v>
      </c>
      <c r="C3" s="25"/>
      <c r="D3" s="25"/>
      <c r="E3" s="17"/>
    </row>
    <row r="4" spans="2:5" ht="15.75">
      <c r="B4" s="25" t="s">
        <v>173</v>
      </c>
      <c r="C4" s="25"/>
      <c r="D4" s="25"/>
      <c r="E4" s="17"/>
    </row>
    <row r="5" spans="2:5" ht="15.75">
      <c r="B5" s="25" t="s">
        <v>142</v>
      </c>
      <c r="C5" s="25"/>
      <c r="D5" s="25"/>
      <c r="E5" s="17"/>
    </row>
    <row r="6" spans="2:5" ht="16.5" thickBot="1">
      <c r="B6" s="14"/>
      <c r="C6" s="14"/>
      <c r="D6" s="14"/>
      <c r="E6" s="17"/>
    </row>
    <row r="7" spans="2:5" ht="38.1" customHeight="1" thickBot="1">
      <c r="B7" s="23" t="s">
        <v>143</v>
      </c>
      <c r="C7" s="24"/>
      <c r="D7" s="15" t="s">
        <v>144</v>
      </c>
    </row>
    <row r="8" spans="2:5" ht="38.1" customHeight="1" thickBot="1">
      <c r="B8" s="1" t="s">
        <v>159</v>
      </c>
      <c r="C8" s="1" t="s">
        <v>160</v>
      </c>
      <c r="D8" s="2">
        <v>1301805974</v>
      </c>
    </row>
    <row r="9" spans="2:5" ht="38.1" customHeight="1" thickBot="1">
      <c r="B9" s="21" t="s">
        <v>161</v>
      </c>
      <c r="C9" s="22" t="s">
        <v>162</v>
      </c>
      <c r="D9" s="4">
        <v>-390783255</v>
      </c>
    </row>
    <row r="10" spans="2:5" ht="38.1" customHeight="1" thickBot="1">
      <c r="B10" s="7" t="s">
        <v>163</v>
      </c>
      <c r="C10" s="6" t="s">
        <v>164</v>
      </c>
      <c r="D10" s="6">
        <v>-390783255</v>
      </c>
    </row>
    <row r="11" spans="2:5" ht="38.1" customHeight="1" thickBot="1">
      <c r="B11" s="7" t="s">
        <v>165</v>
      </c>
      <c r="C11" s="6" t="s">
        <v>166</v>
      </c>
      <c r="D11" s="6">
        <v>-390783255</v>
      </c>
    </row>
    <row r="12" spans="2:5" ht="38.1" customHeight="1" thickBot="1">
      <c r="B12" s="7" t="s">
        <v>167</v>
      </c>
      <c r="C12" s="6" t="s">
        <v>168</v>
      </c>
      <c r="D12" s="6">
        <v>1692589229</v>
      </c>
    </row>
    <row r="13" spans="2:5" ht="38.1" customHeight="1" thickBot="1">
      <c r="B13" s="7" t="s">
        <v>169</v>
      </c>
      <c r="C13" s="6" t="s">
        <v>170</v>
      </c>
      <c r="D13" s="6">
        <v>1687441809</v>
      </c>
    </row>
    <row r="14" spans="2:5" ht="38.1" customHeight="1" thickBot="1">
      <c r="B14" s="7" t="s">
        <v>171</v>
      </c>
      <c r="C14" s="6" t="s">
        <v>172</v>
      </c>
      <c r="D14" s="6">
        <v>5147420</v>
      </c>
    </row>
  </sheetData>
  <mergeCells count="4">
    <mergeCell ref="B7:C7"/>
    <mergeCell ref="B3:D3"/>
    <mergeCell ref="B4:D4"/>
    <mergeCell ref="B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5"/>
  <sheetViews>
    <sheetView workbookViewId="0">
      <selection activeCell="G6" sqref="G6"/>
    </sheetView>
  </sheetViews>
  <sheetFormatPr baseColWidth="10" defaultRowHeight="15"/>
  <cols>
    <col min="1" max="1" width="11.42578125" style="10"/>
    <col min="2" max="2" width="34.5703125" style="8" customWidth="1"/>
    <col min="3" max="3" width="24.140625" style="8" customWidth="1"/>
    <col min="4" max="4" width="75.140625" style="8" customWidth="1"/>
    <col min="5" max="5" width="34.5703125" style="9" customWidth="1"/>
    <col min="6" max="16384" width="11.42578125" style="10"/>
  </cols>
  <sheetData>
    <row r="2" spans="2:5" ht="15.75">
      <c r="B2" s="25" t="s">
        <v>140</v>
      </c>
      <c r="C2" s="25"/>
      <c r="D2" s="25"/>
      <c r="E2" s="25"/>
    </row>
    <row r="3" spans="2:5" ht="15.75">
      <c r="B3" s="25" t="s">
        <v>141</v>
      </c>
      <c r="C3" s="25"/>
      <c r="D3" s="25"/>
      <c r="E3" s="25"/>
    </row>
    <row r="4" spans="2:5" ht="15.75">
      <c r="B4" s="25" t="s">
        <v>145</v>
      </c>
      <c r="C4" s="25"/>
      <c r="D4" s="25"/>
      <c r="E4" s="25"/>
    </row>
    <row r="5" spans="2:5" ht="15.75">
      <c r="B5" s="14"/>
      <c r="C5" s="14"/>
      <c r="D5" s="14"/>
      <c r="E5" s="13"/>
    </row>
    <row r="7" spans="2:5" ht="15.75" thickBot="1"/>
    <row r="8" spans="2:5" ht="40.5" customHeight="1" thickBot="1">
      <c r="B8" s="23" t="s">
        <v>143</v>
      </c>
      <c r="C8" s="24"/>
      <c r="D8" s="26"/>
      <c r="E8" s="15" t="s">
        <v>144</v>
      </c>
    </row>
    <row r="9" spans="2:5" ht="38.1" customHeight="1" thickBot="1">
      <c r="B9" s="1" t="s">
        <v>0</v>
      </c>
      <c r="C9" s="1" t="s">
        <v>74</v>
      </c>
      <c r="D9" s="1" t="s">
        <v>75</v>
      </c>
      <c r="E9" s="2">
        <v>3497976</v>
      </c>
    </row>
    <row r="10" spans="2:5" ht="38.1" customHeight="1" thickBot="1">
      <c r="B10" s="11" t="s">
        <v>0</v>
      </c>
      <c r="C10" s="11" t="s">
        <v>76</v>
      </c>
      <c r="D10" s="11" t="s">
        <v>77</v>
      </c>
      <c r="E10" s="4">
        <v>2740000</v>
      </c>
    </row>
    <row r="11" spans="2:5" ht="38.1" customHeight="1" thickBot="1">
      <c r="B11" s="12" t="s">
        <v>0</v>
      </c>
      <c r="C11" s="12" t="s">
        <v>78</v>
      </c>
      <c r="D11" s="12" t="s">
        <v>79</v>
      </c>
      <c r="E11" s="6">
        <v>2740000</v>
      </c>
    </row>
    <row r="12" spans="2:5" ht="38.1" customHeight="1" thickBot="1">
      <c r="B12" s="11" t="s">
        <v>0</v>
      </c>
      <c r="C12" s="11" t="s">
        <v>80</v>
      </c>
      <c r="D12" s="11" t="s">
        <v>81</v>
      </c>
      <c r="E12" s="4">
        <v>228333</v>
      </c>
    </row>
    <row r="13" spans="2:5" ht="38.1" customHeight="1" thickBot="1">
      <c r="B13" s="12" t="s">
        <v>0</v>
      </c>
      <c r="C13" s="12" t="s">
        <v>82</v>
      </c>
      <c r="D13" s="12" t="s">
        <v>83</v>
      </c>
      <c r="E13" s="6">
        <v>228333</v>
      </c>
    </row>
    <row r="14" spans="2:5" ht="38.1" customHeight="1" thickBot="1">
      <c r="B14" s="11" t="s">
        <v>0</v>
      </c>
      <c r="C14" s="11" t="s">
        <v>84</v>
      </c>
      <c r="D14" s="11" t="s">
        <v>85</v>
      </c>
      <c r="E14" s="4">
        <v>267150</v>
      </c>
    </row>
    <row r="15" spans="2:5" ht="38.1" customHeight="1" thickBot="1">
      <c r="B15" s="12" t="s">
        <v>0</v>
      </c>
      <c r="C15" s="12" t="s">
        <v>86</v>
      </c>
      <c r="D15" s="12" t="s">
        <v>87</v>
      </c>
      <c r="E15" s="6">
        <v>253450</v>
      </c>
    </row>
    <row r="16" spans="2:5" ht="38.1" customHeight="1" thickBot="1">
      <c r="B16" s="12" t="s">
        <v>0</v>
      </c>
      <c r="C16" s="12" t="s">
        <v>88</v>
      </c>
      <c r="D16" s="12" t="s">
        <v>89</v>
      </c>
      <c r="E16" s="6">
        <v>13700</v>
      </c>
    </row>
    <row r="17" spans="2:5" ht="38.1" customHeight="1" thickBot="1">
      <c r="B17" s="11" t="s">
        <v>0</v>
      </c>
      <c r="C17" s="11" t="s">
        <v>90</v>
      </c>
      <c r="D17" s="11" t="s">
        <v>91</v>
      </c>
      <c r="E17" s="4">
        <v>262493</v>
      </c>
    </row>
    <row r="18" spans="2:5" ht="38.1" customHeight="1" thickBot="1">
      <c r="B18" s="12" t="s">
        <v>0</v>
      </c>
      <c r="C18" s="12" t="s">
        <v>92</v>
      </c>
      <c r="D18" s="12" t="s">
        <v>93</v>
      </c>
      <c r="E18" s="6">
        <v>139193</v>
      </c>
    </row>
    <row r="19" spans="2:5" ht="38.1" customHeight="1" thickBot="1">
      <c r="B19" s="12" t="s">
        <v>0</v>
      </c>
      <c r="C19" s="12" t="s">
        <v>94</v>
      </c>
      <c r="D19" s="12" t="s">
        <v>95</v>
      </c>
      <c r="E19" s="6">
        <v>41100</v>
      </c>
    </row>
    <row r="20" spans="2:5" ht="38.1" customHeight="1" thickBot="1">
      <c r="B20" s="12" t="s">
        <v>0</v>
      </c>
      <c r="C20" s="12" t="s">
        <v>96</v>
      </c>
      <c r="D20" s="12" t="s">
        <v>97</v>
      </c>
      <c r="E20" s="6">
        <v>82200</v>
      </c>
    </row>
    <row r="21" spans="2:5" ht="38.1" customHeight="1" thickBot="1">
      <c r="B21" s="1" t="s">
        <v>0</v>
      </c>
      <c r="C21" s="1" t="s">
        <v>1</v>
      </c>
      <c r="D21" s="1" t="s">
        <v>2</v>
      </c>
      <c r="E21" s="2">
        <v>198090722</v>
      </c>
    </row>
    <row r="22" spans="2:5" ht="38.1" customHeight="1" thickBot="1">
      <c r="B22" s="11" t="s">
        <v>0</v>
      </c>
      <c r="C22" s="11" t="s">
        <v>38</v>
      </c>
      <c r="D22" s="11" t="s">
        <v>39</v>
      </c>
      <c r="E22" s="4">
        <v>26510687</v>
      </c>
    </row>
    <row r="23" spans="2:5" ht="38.1" customHeight="1" thickBot="1">
      <c r="B23" s="12" t="s">
        <v>0</v>
      </c>
      <c r="C23" s="12" t="s">
        <v>40</v>
      </c>
      <c r="D23" s="12" t="s">
        <v>41</v>
      </c>
      <c r="E23" s="6">
        <v>5370384</v>
      </c>
    </row>
    <row r="24" spans="2:5" ht="38.1" customHeight="1" thickBot="1">
      <c r="B24" s="12" t="s">
        <v>0</v>
      </c>
      <c r="C24" s="12" t="s">
        <v>98</v>
      </c>
      <c r="D24" s="12" t="s">
        <v>99</v>
      </c>
      <c r="E24" s="6">
        <v>6140303</v>
      </c>
    </row>
    <row r="25" spans="2:5" ht="38.1" customHeight="1" thickBot="1">
      <c r="B25" s="12" t="s">
        <v>0</v>
      </c>
      <c r="C25" s="12" t="s">
        <v>100</v>
      </c>
      <c r="D25" s="12" t="s">
        <v>101</v>
      </c>
      <c r="E25" s="6">
        <v>15000000</v>
      </c>
    </row>
    <row r="26" spans="2:5" ht="38.1" customHeight="1" thickBot="1">
      <c r="B26" s="11" t="s">
        <v>0</v>
      </c>
      <c r="C26" s="11" t="s">
        <v>3</v>
      </c>
      <c r="D26" s="11" t="s">
        <v>4</v>
      </c>
      <c r="E26" s="4">
        <v>144708240</v>
      </c>
    </row>
    <row r="27" spans="2:5" ht="38.1" customHeight="1" thickBot="1">
      <c r="B27" s="12" t="s">
        <v>0</v>
      </c>
      <c r="C27" s="12" t="s">
        <v>42</v>
      </c>
      <c r="D27" s="12" t="s">
        <v>43</v>
      </c>
      <c r="E27" s="6">
        <v>17188165</v>
      </c>
    </row>
    <row r="28" spans="2:5" ht="38.1" customHeight="1" thickBot="1">
      <c r="B28" s="12" t="s">
        <v>0</v>
      </c>
      <c r="C28" s="12" t="s">
        <v>36</v>
      </c>
      <c r="D28" s="12" t="s">
        <v>37</v>
      </c>
      <c r="E28" s="6">
        <v>64633015</v>
      </c>
    </row>
    <row r="29" spans="2:5" ht="38.1" customHeight="1" thickBot="1">
      <c r="B29" s="12" t="s">
        <v>0</v>
      </c>
      <c r="C29" s="12" t="s">
        <v>102</v>
      </c>
      <c r="D29" s="12" t="s">
        <v>103</v>
      </c>
      <c r="E29" s="6">
        <v>30564000</v>
      </c>
    </row>
    <row r="30" spans="2:5" ht="38.1" customHeight="1" thickBot="1">
      <c r="B30" s="12" t="s">
        <v>0</v>
      </c>
      <c r="C30" s="12" t="s">
        <v>67</v>
      </c>
      <c r="D30" s="12" t="s">
        <v>68</v>
      </c>
      <c r="E30" s="6">
        <v>32323060</v>
      </c>
    </row>
    <row r="31" spans="2:5" ht="38.1" customHeight="1" thickBot="1">
      <c r="B31" s="11" t="s">
        <v>0</v>
      </c>
      <c r="C31" s="11" t="s">
        <v>44</v>
      </c>
      <c r="D31" s="11" t="s">
        <v>45</v>
      </c>
      <c r="E31" s="4">
        <v>5000000</v>
      </c>
    </row>
    <row r="32" spans="2:5" ht="38.1" customHeight="1" thickBot="1">
      <c r="B32" s="12" t="s">
        <v>0</v>
      </c>
      <c r="C32" s="12" t="s">
        <v>70</v>
      </c>
      <c r="D32" s="12" t="s">
        <v>71</v>
      </c>
      <c r="E32" s="6">
        <v>5000000</v>
      </c>
    </row>
    <row r="33" spans="2:5" ht="38.1" customHeight="1" thickBot="1">
      <c r="B33" s="11" t="s">
        <v>0</v>
      </c>
      <c r="C33" s="11" t="s">
        <v>11</v>
      </c>
      <c r="D33" s="11" t="s">
        <v>12</v>
      </c>
      <c r="E33" s="4">
        <v>21871795</v>
      </c>
    </row>
    <row r="34" spans="2:5" ht="38.1" customHeight="1" thickBot="1">
      <c r="B34" s="12" t="s">
        <v>0</v>
      </c>
      <c r="C34" s="12" t="s">
        <v>72</v>
      </c>
      <c r="D34" s="12" t="s">
        <v>73</v>
      </c>
      <c r="E34" s="6">
        <v>21871795</v>
      </c>
    </row>
    <row r="35" spans="2:5" ht="38.1" customHeight="1" thickBot="1">
      <c r="B35" s="1" t="s">
        <v>0</v>
      </c>
      <c r="C35" s="1" t="s">
        <v>13</v>
      </c>
      <c r="D35" s="1" t="s">
        <v>14</v>
      </c>
      <c r="E35" s="2">
        <v>5769500</v>
      </c>
    </row>
    <row r="36" spans="2:5" ht="38.1" customHeight="1" thickBot="1">
      <c r="B36" s="11" t="s">
        <v>0</v>
      </c>
      <c r="C36" s="11" t="s">
        <v>46</v>
      </c>
      <c r="D36" s="11" t="s">
        <v>47</v>
      </c>
      <c r="E36" s="4">
        <v>5000000</v>
      </c>
    </row>
    <row r="37" spans="2:5" ht="38.1" customHeight="1" thickBot="1">
      <c r="B37" s="12" t="s">
        <v>0</v>
      </c>
      <c r="C37" s="12" t="s">
        <v>48</v>
      </c>
      <c r="D37" s="12" t="s">
        <v>49</v>
      </c>
      <c r="E37" s="6">
        <v>5000000</v>
      </c>
    </row>
    <row r="38" spans="2:5" ht="38.1" customHeight="1" thickBot="1">
      <c r="B38" s="11" t="s">
        <v>0</v>
      </c>
      <c r="C38" s="11" t="s">
        <v>15</v>
      </c>
      <c r="D38" s="11" t="s">
        <v>16</v>
      </c>
      <c r="E38" s="4">
        <v>769500</v>
      </c>
    </row>
    <row r="39" spans="2:5" ht="38.1" customHeight="1" thickBot="1">
      <c r="B39" s="12" t="s">
        <v>0</v>
      </c>
      <c r="C39" s="12" t="s">
        <v>50</v>
      </c>
      <c r="D39" s="12" t="s">
        <v>51</v>
      </c>
      <c r="E39" s="6">
        <v>769500</v>
      </c>
    </row>
    <row r="40" spans="2:5" ht="38.1" customHeight="1" thickBot="1">
      <c r="B40" s="1" t="s">
        <v>0</v>
      </c>
      <c r="C40" s="1" t="s">
        <v>54</v>
      </c>
      <c r="D40" s="1" t="s">
        <v>55</v>
      </c>
      <c r="E40" s="2">
        <v>31020690</v>
      </c>
    </row>
    <row r="41" spans="2:5" ht="38.1" customHeight="1" thickBot="1">
      <c r="B41" s="11" t="s">
        <v>0</v>
      </c>
      <c r="C41" s="11" t="s">
        <v>56</v>
      </c>
      <c r="D41" s="11" t="s">
        <v>57</v>
      </c>
      <c r="E41" s="4">
        <v>10000000</v>
      </c>
    </row>
    <row r="42" spans="2:5" ht="38.1" customHeight="1" thickBot="1">
      <c r="B42" s="12" t="s">
        <v>0</v>
      </c>
      <c r="C42" s="12" t="s">
        <v>58</v>
      </c>
      <c r="D42" s="12" t="s">
        <v>59</v>
      </c>
      <c r="E42" s="6">
        <v>10000000</v>
      </c>
    </row>
    <row r="43" spans="2:5" ht="38.1" customHeight="1" thickBot="1">
      <c r="B43" s="11" t="s">
        <v>0</v>
      </c>
      <c r="C43" s="11" t="s">
        <v>104</v>
      </c>
      <c r="D43" s="11" t="s">
        <v>105</v>
      </c>
      <c r="E43" s="4">
        <v>21020690</v>
      </c>
    </row>
    <row r="44" spans="2:5" ht="38.1" customHeight="1" thickBot="1">
      <c r="B44" s="12" t="s">
        <v>0</v>
      </c>
      <c r="C44" s="12" t="s">
        <v>106</v>
      </c>
      <c r="D44" s="12" t="s">
        <v>107</v>
      </c>
      <c r="E44" s="6">
        <v>4900000</v>
      </c>
    </row>
    <row r="45" spans="2:5" ht="38.1" customHeight="1" thickBot="1">
      <c r="B45" s="6" t="s">
        <v>0</v>
      </c>
      <c r="C45" s="6" t="s">
        <v>108</v>
      </c>
      <c r="D45" s="6" t="s">
        <v>109</v>
      </c>
      <c r="E45" s="6">
        <v>16120690</v>
      </c>
    </row>
  </sheetData>
  <mergeCells count="4">
    <mergeCell ref="B8:D8"/>
    <mergeCell ref="B2:E2"/>
    <mergeCell ref="B3:E3"/>
    <mergeCell ref="B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0"/>
  <sheetViews>
    <sheetView workbookViewId="0">
      <selection activeCell="H1" sqref="H1"/>
    </sheetView>
  </sheetViews>
  <sheetFormatPr baseColWidth="10" defaultRowHeight="15" outlineLevelRow="2"/>
  <cols>
    <col min="1" max="1" width="11.42578125" style="10"/>
    <col min="2" max="2" width="39.7109375" style="10" customWidth="1"/>
    <col min="3" max="3" width="21" style="8" customWidth="1"/>
    <col min="4" max="4" width="54.85546875" style="10" customWidth="1"/>
    <col min="5" max="5" width="26.42578125" style="16" customWidth="1"/>
    <col min="6" max="16384" width="11.42578125" style="10"/>
  </cols>
  <sheetData>
    <row r="2" spans="2:5" ht="15.75">
      <c r="B2" s="25" t="s">
        <v>140</v>
      </c>
      <c r="C2" s="25"/>
      <c r="D2" s="25"/>
      <c r="E2" s="25"/>
    </row>
    <row r="3" spans="2:5" ht="15.75">
      <c r="B3" s="25" t="s">
        <v>146</v>
      </c>
      <c r="C3" s="25"/>
      <c r="D3" s="25"/>
      <c r="E3" s="25"/>
    </row>
    <row r="4" spans="2:5" ht="16.5" customHeight="1">
      <c r="B4" s="25" t="s">
        <v>145</v>
      </c>
      <c r="C4" s="25"/>
      <c r="D4" s="25"/>
      <c r="E4" s="25"/>
    </row>
    <row r="5" spans="2:5" ht="16.5" customHeight="1">
      <c r="B5" s="14"/>
      <c r="C5" s="14"/>
      <c r="D5" s="14"/>
      <c r="E5" s="13"/>
    </row>
    <row r="6" spans="2:5" ht="15.75" thickBot="1"/>
    <row r="7" spans="2:5" ht="27.75" customHeight="1" thickBot="1">
      <c r="B7" s="23" t="s">
        <v>143</v>
      </c>
      <c r="C7" s="24"/>
      <c r="D7" s="26"/>
      <c r="E7" s="15" t="s">
        <v>144</v>
      </c>
    </row>
    <row r="8" spans="2:5" ht="38.1" hidden="1" customHeight="1" outlineLevel="2" thickBot="1">
      <c r="B8" s="1" t="s">
        <v>69</v>
      </c>
      <c r="C8" s="1" t="s">
        <v>1</v>
      </c>
      <c r="D8" s="1" t="s">
        <v>2</v>
      </c>
      <c r="E8" s="2">
        <v>16012500</v>
      </c>
    </row>
    <row r="9" spans="2:5" ht="38.1" hidden="1" customHeight="1" outlineLevel="2" thickBot="1">
      <c r="B9" s="3" t="s">
        <v>69</v>
      </c>
      <c r="C9" s="3" t="s">
        <v>3</v>
      </c>
      <c r="D9" s="3" t="s">
        <v>4</v>
      </c>
      <c r="E9" s="4">
        <v>14512500</v>
      </c>
    </row>
    <row r="10" spans="2:5" ht="38.1" hidden="1" customHeight="1" outlineLevel="2" thickBot="1">
      <c r="B10" s="5" t="s">
        <v>69</v>
      </c>
      <c r="C10" s="5" t="s">
        <v>67</v>
      </c>
      <c r="D10" s="5" t="s">
        <v>68</v>
      </c>
      <c r="E10" s="6">
        <v>14512500</v>
      </c>
    </row>
    <row r="11" spans="2:5" ht="38.1" hidden="1" customHeight="1" outlineLevel="2" thickBot="1">
      <c r="B11" s="3" t="s">
        <v>69</v>
      </c>
      <c r="C11" s="3" t="s">
        <v>44</v>
      </c>
      <c r="D11" s="3" t="s">
        <v>45</v>
      </c>
      <c r="E11" s="4">
        <v>1500000</v>
      </c>
    </row>
    <row r="12" spans="2:5" ht="38.1" hidden="1" customHeight="1" outlineLevel="2" thickBot="1">
      <c r="B12" s="5" t="s">
        <v>69</v>
      </c>
      <c r="C12" s="5" t="s">
        <v>70</v>
      </c>
      <c r="D12" s="5" t="s">
        <v>71</v>
      </c>
      <c r="E12" s="6">
        <v>1500000</v>
      </c>
    </row>
    <row r="13" spans="2:5" ht="38.1" hidden="1" customHeight="1" outlineLevel="2" thickBot="1">
      <c r="B13" s="1" t="s">
        <v>69</v>
      </c>
      <c r="C13" s="1" t="s">
        <v>54</v>
      </c>
      <c r="D13" s="1" t="s">
        <v>55</v>
      </c>
      <c r="E13" s="2">
        <v>400000</v>
      </c>
    </row>
    <row r="14" spans="2:5" ht="38.1" hidden="1" customHeight="1" outlineLevel="2" thickBot="1">
      <c r="B14" s="3" t="s">
        <v>69</v>
      </c>
      <c r="C14" s="3" t="s">
        <v>104</v>
      </c>
      <c r="D14" s="3" t="s">
        <v>105</v>
      </c>
      <c r="E14" s="4">
        <v>400000</v>
      </c>
    </row>
    <row r="15" spans="2:5" ht="38.1" hidden="1" customHeight="1" outlineLevel="2" thickBot="1">
      <c r="B15" s="5" t="s">
        <v>69</v>
      </c>
      <c r="C15" s="5" t="s">
        <v>108</v>
      </c>
      <c r="D15" s="5" t="s">
        <v>109</v>
      </c>
      <c r="E15" s="6">
        <v>400000</v>
      </c>
    </row>
    <row r="16" spans="2:5" ht="38.1" customHeight="1" outlineLevel="1" collapsed="1" thickBot="1">
      <c r="B16" s="27" t="s">
        <v>147</v>
      </c>
      <c r="C16" s="31"/>
      <c r="D16" s="32"/>
      <c r="E16" s="6">
        <f>E13+E8</f>
        <v>16412500</v>
      </c>
    </row>
    <row r="17" spans="2:5" ht="38.1" hidden="1" customHeight="1" outlineLevel="2" thickBot="1">
      <c r="B17" s="1" t="s">
        <v>61</v>
      </c>
      <c r="C17" s="1" t="s">
        <v>13</v>
      </c>
      <c r="D17" s="1" t="s">
        <v>14</v>
      </c>
      <c r="E17" s="2">
        <v>8302200</v>
      </c>
    </row>
    <row r="18" spans="2:5" ht="38.1" hidden="1" customHeight="1" outlineLevel="2" thickBot="1">
      <c r="B18" s="3" t="s">
        <v>61</v>
      </c>
      <c r="C18" s="3" t="s">
        <v>62</v>
      </c>
      <c r="D18" s="3" t="s">
        <v>63</v>
      </c>
      <c r="E18" s="4">
        <v>8302200</v>
      </c>
    </row>
    <row r="19" spans="2:5" ht="38.1" hidden="1" customHeight="1" outlineLevel="2" thickBot="1">
      <c r="B19" s="5" t="s">
        <v>61</v>
      </c>
      <c r="C19" s="5" t="s">
        <v>122</v>
      </c>
      <c r="D19" s="5" t="s">
        <v>123</v>
      </c>
      <c r="E19" s="6">
        <v>8302200</v>
      </c>
    </row>
    <row r="20" spans="2:5" ht="38.1" hidden="1" customHeight="1" outlineLevel="2" thickBot="1">
      <c r="B20" s="1" t="s">
        <v>61</v>
      </c>
      <c r="C20" s="1" t="s">
        <v>17</v>
      </c>
      <c r="D20" s="1" t="s">
        <v>18</v>
      </c>
      <c r="E20" s="2">
        <v>2565950</v>
      </c>
    </row>
    <row r="21" spans="2:5" ht="38.1" hidden="1" customHeight="1" outlineLevel="2" thickBot="1">
      <c r="B21" s="3" t="s">
        <v>61</v>
      </c>
      <c r="C21" s="3" t="s">
        <v>25</v>
      </c>
      <c r="D21" s="3" t="s">
        <v>26</v>
      </c>
      <c r="E21" s="4">
        <v>2565950</v>
      </c>
    </row>
    <row r="22" spans="2:5" ht="38.1" hidden="1" customHeight="1" outlineLevel="2" thickBot="1">
      <c r="B22" s="5" t="s">
        <v>61</v>
      </c>
      <c r="C22" s="5" t="s">
        <v>32</v>
      </c>
      <c r="D22" s="5" t="s">
        <v>33</v>
      </c>
      <c r="E22" s="6">
        <v>2565950</v>
      </c>
    </row>
    <row r="23" spans="2:5" ht="38.1" customHeight="1" outlineLevel="1" collapsed="1" thickBot="1">
      <c r="B23" s="27" t="s">
        <v>148</v>
      </c>
      <c r="C23" s="31"/>
      <c r="D23" s="32"/>
      <c r="E23" s="6">
        <f>E20+E17</f>
        <v>10868150</v>
      </c>
    </row>
    <row r="24" spans="2:5" ht="38.1" hidden="1" customHeight="1" outlineLevel="2" thickBot="1">
      <c r="B24" s="1" t="s">
        <v>29</v>
      </c>
      <c r="C24" s="1" t="s">
        <v>1</v>
      </c>
      <c r="D24" s="1" t="s">
        <v>2</v>
      </c>
      <c r="E24" s="2">
        <v>900000</v>
      </c>
    </row>
    <row r="25" spans="2:5" ht="38.1" hidden="1" customHeight="1" outlineLevel="2" thickBot="1">
      <c r="B25" s="3" t="s">
        <v>29</v>
      </c>
      <c r="C25" s="3" t="s">
        <v>3</v>
      </c>
      <c r="D25" s="3" t="s">
        <v>4</v>
      </c>
      <c r="E25" s="4">
        <v>300000</v>
      </c>
    </row>
    <row r="26" spans="2:5" ht="38.1" hidden="1" customHeight="1" outlineLevel="2" thickBot="1">
      <c r="B26" s="5" t="s">
        <v>29</v>
      </c>
      <c r="C26" s="5" t="s">
        <v>67</v>
      </c>
      <c r="D26" s="5" t="s">
        <v>68</v>
      </c>
      <c r="E26" s="6">
        <v>300000</v>
      </c>
    </row>
    <row r="27" spans="2:5" ht="38.1" hidden="1" customHeight="1" outlineLevel="2" thickBot="1">
      <c r="B27" s="3" t="s">
        <v>29</v>
      </c>
      <c r="C27" s="3" t="s">
        <v>7</v>
      </c>
      <c r="D27" s="3" t="s">
        <v>8</v>
      </c>
      <c r="E27" s="4">
        <v>600000</v>
      </c>
    </row>
    <row r="28" spans="2:5" ht="38.1" hidden="1" customHeight="1" outlineLevel="2" thickBot="1">
      <c r="B28" s="5" t="s">
        <v>29</v>
      </c>
      <c r="C28" s="5" t="s">
        <v>9</v>
      </c>
      <c r="D28" s="5" t="s">
        <v>10</v>
      </c>
      <c r="E28" s="6">
        <v>600000</v>
      </c>
    </row>
    <row r="29" spans="2:5" ht="38.1" hidden="1" customHeight="1" outlineLevel="2" thickBot="1">
      <c r="B29" s="1" t="s">
        <v>29</v>
      </c>
      <c r="C29" s="1" t="s">
        <v>54</v>
      </c>
      <c r="D29" s="1" t="s">
        <v>55</v>
      </c>
      <c r="E29" s="2">
        <v>302543</v>
      </c>
    </row>
    <row r="30" spans="2:5" ht="38.1" hidden="1" customHeight="1" outlineLevel="2" thickBot="1">
      <c r="B30" s="3" t="s">
        <v>29</v>
      </c>
      <c r="C30" s="3" t="s">
        <v>104</v>
      </c>
      <c r="D30" s="3" t="s">
        <v>105</v>
      </c>
      <c r="E30" s="4">
        <v>302543</v>
      </c>
    </row>
    <row r="31" spans="2:5" ht="38.1" hidden="1" customHeight="1" outlineLevel="2" thickBot="1">
      <c r="B31" s="5" t="s">
        <v>29</v>
      </c>
      <c r="C31" s="5" t="s">
        <v>108</v>
      </c>
      <c r="D31" s="5" t="s">
        <v>109</v>
      </c>
      <c r="E31" s="6">
        <v>302543</v>
      </c>
    </row>
    <row r="32" spans="2:5" ht="38.1" customHeight="1" outlineLevel="1" collapsed="1" thickBot="1">
      <c r="B32" s="27" t="s">
        <v>29</v>
      </c>
      <c r="C32" s="31"/>
      <c r="D32" s="32"/>
      <c r="E32" s="6">
        <f>E29+E24</f>
        <v>1202543</v>
      </c>
    </row>
    <row r="33" spans="2:5" ht="38.1" hidden="1" customHeight="1" outlineLevel="2" thickBot="1">
      <c r="B33" s="1" t="s">
        <v>130</v>
      </c>
      <c r="C33" s="1" t="s">
        <v>1</v>
      </c>
      <c r="D33" s="1" t="s">
        <v>2</v>
      </c>
      <c r="E33" s="2">
        <v>15089099</v>
      </c>
    </row>
    <row r="34" spans="2:5" ht="38.1" hidden="1" customHeight="1" outlineLevel="2" thickBot="1">
      <c r="B34" s="3" t="s">
        <v>130</v>
      </c>
      <c r="C34" s="3" t="s">
        <v>3</v>
      </c>
      <c r="D34" s="3" t="s">
        <v>4</v>
      </c>
      <c r="E34" s="4">
        <v>15089099</v>
      </c>
    </row>
    <row r="35" spans="2:5" ht="38.1" hidden="1" customHeight="1" outlineLevel="2" thickBot="1">
      <c r="B35" s="5" t="s">
        <v>130</v>
      </c>
      <c r="C35" s="5" t="s">
        <v>5</v>
      </c>
      <c r="D35" s="5" t="s">
        <v>6</v>
      </c>
      <c r="E35" s="6">
        <v>15089099</v>
      </c>
    </row>
    <row r="36" spans="2:5" ht="38.1" customHeight="1" outlineLevel="1" collapsed="1" thickBot="1">
      <c r="B36" s="27" t="s">
        <v>149</v>
      </c>
      <c r="C36" s="31"/>
      <c r="D36" s="32"/>
      <c r="E36" s="6">
        <f>E33</f>
        <v>15089099</v>
      </c>
    </row>
    <row r="37" spans="2:5" ht="38.1" hidden="1" customHeight="1" outlineLevel="2" thickBot="1">
      <c r="B37" s="1" t="s">
        <v>64</v>
      </c>
      <c r="C37" s="1" t="s">
        <v>1</v>
      </c>
      <c r="D37" s="1" t="s">
        <v>2</v>
      </c>
      <c r="E37" s="2">
        <v>3498000</v>
      </c>
    </row>
    <row r="38" spans="2:5" ht="38.1" hidden="1" customHeight="1" outlineLevel="2" thickBot="1">
      <c r="B38" s="3" t="s">
        <v>64</v>
      </c>
      <c r="C38" s="3" t="s">
        <v>3</v>
      </c>
      <c r="D38" s="3" t="s">
        <v>4</v>
      </c>
      <c r="E38" s="4">
        <v>3498000</v>
      </c>
    </row>
    <row r="39" spans="2:5" ht="38.1" hidden="1" customHeight="1" outlineLevel="2" thickBot="1">
      <c r="B39" s="5" t="s">
        <v>64</v>
      </c>
      <c r="C39" s="5" t="s">
        <v>36</v>
      </c>
      <c r="D39" s="5" t="s">
        <v>37</v>
      </c>
      <c r="E39" s="6">
        <v>3498000</v>
      </c>
    </row>
    <row r="40" spans="2:5" ht="38.1" hidden="1" customHeight="1" outlineLevel="2" thickBot="1">
      <c r="B40" s="1" t="s">
        <v>64</v>
      </c>
      <c r="C40" s="1" t="s">
        <v>17</v>
      </c>
      <c r="D40" s="1" t="s">
        <v>18</v>
      </c>
      <c r="E40" s="2">
        <v>3516250</v>
      </c>
    </row>
    <row r="41" spans="2:5" ht="38.1" hidden="1" customHeight="1" outlineLevel="2" thickBot="1">
      <c r="B41" s="3" t="s">
        <v>64</v>
      </c>
      <c r="C41" s="3" t="s">
        <v>19</v>
      </c>
      <c r="D41" s="3" t="s">
        <v>20</v>
      </c>
      <c r="E41" s="4">
        <v>3516250</v>
      </c>
    </row>
    <row r="42" spans="2:5" ht="38.1" hidden="1" customHeight="1" outlineLevel="2" thickBot="1">
      <c r="B42" s="5" t="s">
        <v>64</v>
      </c>
      <c r="C42" s="5" t="s">
        <v>52</v>
      </c>
      <c r="D42" s="5" t="s">
        <v>53</v>
      </c>
      <c r="E42" s="6">
        <v>3516250</v>
      </c>
    </row>
    <row r="43" spans="2:5" ht="38.1" customHeight="1" outlineLevel="1" collapsed="1" thickBot="1">
      <c r="B43" s="27" t="s">
        <v>64</v>
      </c>
      <c r="C43" s="31"/>
      <c r="D43" s="32"/>
      <c r="E43" s="6">
        <f>E37+E40</f>
        <v>7014250</v>
      </c>
    </row>
    <row r="44" spans="2:5" ht="38.1" hidden="1" customHeight="1" outlineLevel="2" thickBot="1">
      <c r="B44" s="1" t="s">
        <v>120</v>
      </c>
      <c r="C44" s="1" t="s">
        <v>54</v>
      </c>
      <c r="D44" s="1" t="s">
        <v>55</v>
      </c>
      <c r="E44" s="2">
        <v>60000</v>
      </c>
    </row>
    <row r="45" spans="2:5" ht="38.1" hidden="1" customHeight="1" outlineLevel="2" thickBot="1">
      <c r="B45" s="3" t="s">
        <v>120</v>
      </c>
      <c r="C45" s="3" t="s">
        <v>104</v>
      </c>
      <c r="D45" s="3" t="s">
        <v>105</v>
      </c>
      <c r="E45" s="4">
        <v>60000</v>
      </c>
    </row>
    <row r="46" spans="2:5" ht="38.1" hidden="1" customHeight="1" outlineLevel="2" thickBot="1">
      <c r="B46" s="5" t="s">
        <v>120</v>
      </c>
      <c r="C46" s="5" t="s">
        <v>108</v>
      </c>
      <c r="D46" s="5" t="s">
        <v>109</v>
      </c>
      <c r="E46" s="6">
        <v>60000</v>
      </c>
    </row>
    <row r="47" spans="2:5" ht="38.1" customHeight="1" outlineLevel="1" collapsed="1" thickBot="1">
      <c r="B47" s="27" t="s">
        <v>150</v>
      </c>
      <c r="C47" s="31"/>
      <c r="D47" s="32"/>
      <c r="E47" s="6">
        <f>E44</f>
        <v>60000</v>
      </c>
    </row>
    <row r="48" spans="2:5" ht="38.1" hidden="1" customHeight="1" outlineLevel="2" thickBot="1">
      <c r="B48" s="1" t="s">
        <v>66</v>
      </c>
      <c r="C48" s="1" t="s">
        <v>1</v>
      </c>
      <c r="D48" s="1" t="s">
        <v>2</v>
      </c>
      <c r="E48" s="2">
        <v>14000000</v>
      </c>
    </row>
    <row r="49" spans="2:5" ht="38.1" hidden="1" customHeight="1" outlineLevel="2" thickBot="1">
      <c r="B49" s="3" t="s">
        <v>66</v>
      </c>
      <c r="C49" s="3" t="s">
        <v>3</v>
      </c>
      <c r="D49" s="3" t="s">
        <v>4</v>
      </c>
      <c r="E49" s="4">
        <v>14000000</v>
      </c>
    </row>
    <row r="50" spans="2:5" ht="38.1" hidden="1" customHeight="1" outlineLevel="2" thickBot="1">
      <c r="B50" s="5" t="s">
        <v>66</v>
      </c>
      <c r="C50" s="5" t="s">
        <v>36</v>
      </c>
      <c r="D50" s="5" t="s">
        <v>37</v>
      </c>
      <c r="E50" s="6">
        <v>14000000</v>
      </c>
    </row>
    <row r="51" spans="2:5" ht="38.1" customHeight="1" outlineLevel="1" collapsed="1" thickBot="1">
      <c r="B51" s="27" t="s">
        <v>151</v>
      </c>
      <c r="C51" s="28"/>
      <c r="D51" s="29"/>
      <c r="E51" s="6">
        <f>E48</f>
        <v>14000000</v>
      </c>
    </row>
    <row r="52" spans="2:5" ht="38.1" hidden="1" customHeight="1" outlineLevel="2" thickBot="1">
      <c r="B52" s="1" t="s">
        <v>135</v>
      </c>
      <c r="C52" s="1" t="s">
        <v>1</v>
      </c>
      <c r="D52" s="1" t="s">
        <v>2</v>
      </c>
      <c r="E52" s="2">
        <v>550000</v>
      </c>
    </row>
    <row r="53" spans="2:5" ht="38.1" hidden="1" customHeight="1" outlineLevel="2" thickBot="1">
      <c r="B53" s="3" t="s">
        <v>135</v>
      </c>
      <c r="C53" s="3" t="s">
        <v>136</v>
      </c>
      <c r="D53" s="3" t="s">
        <v>137</v>
      </c>
      <c r="E53" s="4">
        <v>550000</v>
      </c>
    </row>
    <row r="54" spans="2:5" ht="38.1" hidden="1" customHeight="1" outlineLevel="2" thickBot="1">
      <c r="B54" s="5" t="s">
        <v>135</v>
      </c>
      <c r="C54" s="5" t="s">
        <v>138</v>
      </c>
      <c r="D54" s="5" t="s">
        <v>139</v>
      </c>
      <c r="E54" s="6">
        <v>550000</v>
      </c>
    </row>
    <row r="55" spans="2:5" ht="38.1" hidden="1" customHeight="1" outlineLevel="2" thickBot="1">
      <c r="B55" s="1" t="s">
        <v>135</v>
      </c>
      <c r="C55" s="1" t="s">
        <v>17</v>
      </c>
      <c r="D55" s="1" t="s">
        <v>18</v>
      </c>
      <c r="E55" s="2">
        <v>68130627</v>
      </c>
    </row>
    <row r="56" spans="2:5" ht="38.1" hidden="1" customHeight="1" outlineLevel="2" thickBot="1">
      <c r="B56" s="3" t="s">
        <v>135</v>
      </c>
      <c r="C56" s="3" t="s">
        <v>19</v>
      </c>
      <c r="D56" s="3" t="s">
        <v>20</v>
      </c>
      <c r="E56" s="4">
        <v>68130627</v>
      </c>
    </row>
    <row r="57" spans="2:5" ht="38.1" hidden="1" customHeight="1" outlineLevel="2" thickBot="1">
      <c r="B57" s="5" t="s">
        <v>135</v>
      </c>
      <c r="C57" s="5" t="s">
        <v>52</v>
      </c>
      <c r="D57" s="5" t="s">
        <v>53</v>
      </c>
      <c r="E57" s="6">
        <v>47130627</v>
      </c>
    </row>
    <row r="58" spans="2:5" ht="38.1" hidden="1" customHeight="1" outlineLevel="2" thickBot="1">
      <c r="B58" s="6" t="s">
        <v>135</v>
      </c>
      <c r="C58" s="6" t="s">
        <v>21</v>
      </c>
      <c r="D58" s="6" t="s">
        <v>22</v>
      </c>
      <c r="E58" s="6">
        <v>21000000</v>
      </c>
    </row>
    <row r="59" spans="2:5" ht="38.1" customHeight="1" outlineLevel="1" collapsed="1" thickBot="1">
      <c r="B59" s="27" t="s">
        <v>135</v>
      </c>
      <c r="C59" s="28"/>
      <c r="D59" s="29"/>
      <c r="E59" s="6">
        <f>E55+E52</f>
        <v>68680627</v>
      </c>
    </row>
    <row r="60" spans="2:5" ht="38.1" customHeight="1" thickBot="1">
      <c r="B60" s="30" t="s">
        <v>152</v>
      </c>
      <c r="C60" s="28"/>
      <c r="D60" s="29"/>
      <c r="E60" s="4">
        <f>E59+E51+E47+E43+E36+E32++E23+E16</f>
        <v>133327169</v>
      </c>
    </row>
  </sheetData>
  <mergeCells count="13">
    <mergeCell ref="B7:D7"/>
    <mergeCell ref="B2:E2"/>
    <mergeCell ref="B3:E3"/>
    <mergeCell ref="B4:E4"/>
    <mergeCell ref="B51:D51"/>
    <mergeCell ref="B59:D59"/>
    <mergeCell ref="B60:D60"/>
    <mergeCell ref="B16:D16"/>
    <mergeCell ref="B23:D23"/>
    <mergeCell ref="B32:D32"/>
    <mergeCell ref="B36:D36"/>
    <mergeCell ref="B43:D43"/>
    <mergeCell ref="B47:D4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66"/>
  <sheetViews>
    <sheetView workbookViewId="0">
      <selection activeCell="I2" sqref="I2"/>
    </sheetView>
  </sheetViews>
  <sheetFormatPr baseColWidth="10" defaultRowHeight="15" outlineLevelRow="2"/>
  <cols>
    <col min="1" max="1" width="11.42578125" style="10"/>
    <col min="2" max="2" width="41.7109375" style="8" customWidth="1"/>
    <col min="3" max="3" width="18.28515625" style="8" customWidth="1"/>
    <col min="4" max="4" width="56.5703125" style="10" customWidth="1"/>
    <col min="5" max="5" width="18.28515625" style="9" customWidth="1"/>
    <col min="6" max="16384" width="11.42578125" style="10"/>
  </cols>
  <sheetData>
    <row r="3" spans="2:5" ht="15.75">
      <c r="B3" s="25" t="s">
        <v>140</v>
      </c>
      <c r="C3" s="25"/>
      <c r="D3" s="25"/>
      <c r="E3" s="25"/>
    </row>
    <row r="4" spans="2:5" ht="15.75">
      <c r="B4" s="25" t="s">
        <v>154</v>
      </c>
      <c r="C4" s="25"/>
      <c r="D4" s="25"/>
      <c r="E4" s="25"/>
    </row>
    <row r="5" spans="2:5" ht="15.75">
      <c r="B5" s="25" t="s">
        <v>142</v>
      </c>
      <c r="C5" s="25"/>
      <c r="D5" s="25"/>
      <c r="E5" s="25"/>
    </row>
    <row r="6" spans="2:5" ht="15.75">
      <c r="B6" s="14"/>
      <c r="C6" s="14"/>
      <c r="D6" s="14"/>
    </row>
    <row r="7" spans="2:5" ht="15.75" thickBot="1"/>
    <row r="8" spans="2:5" ht="32.25" customHeight="1" thickBot="1">
      <c r="B8" s="36" t="s">
        <v>143</v>
      </c>
      <c r="C8" s="36"/>
      <c r="D8" s="37"/>
      <c r="E8" s="19" t="s">
        <v>153</v>
      </c>
    </row>
    <row r="9" spans="2:5" ht="38.1" hidden="1" customHeight="1" outlineLevel="2" thickBot="1">
      <c r="B9" s="1" t="s">
        <v>28</v>
      </c>
      <c r="C9" s="1" t="s">
        <v>17</v>
      </c>
      <c r="D9" s="1" t="s">
        <v>18</v>
      </c>
      <c r="E9" s="18">
        <v>350000000</v>
      </c>
    </row>
    <row r="10" spans="2:5" ht="38.1" hidden="1" customHeight="1" outlineLevel="2" thickBot="1">
      <c r="B10" s="3" t="s">
        <v>28</v>
      </c>
      <c r="C10" s="3" t="s">
        <v>25</v>
      </c>
      <c r="D10" s="3" t="s">
        <v>26</v>
      </c>
      <c r="E10" s="4">
        <v>350000000</v>
      </c>
    </row>
    <row r="11" spans="2:5" ht="38.1" hidden="1" customHeight="1" outlineLevel="2" thickBot="1">
      <c r="B11" s="5" t="s">
        <v>28</v>
      </c>
      <c r="C11" s="5" t="s">
        <v>27</v>
      </c>
      <c r="D11" s="5" t="s">
        <v>134</v>
      </c>
      <c r="E11" s="6">
        <v>350000000</v>
      </c>
    </row>
    <row r="12" spans="2:5" ht="38.1" customHeight="1" outlineLevel="1" collapsed="1" thickBot="1">
      <c r="B12" s="30" t="s">
        <v>28</v>
      </c>
      <c r="C12" s="28"/>
      <c r="D12" s="28"/>
      <c r="E12" s="6">
        <f>E9</f>
        <v>350000000</v>
      </c>
    </row>
    <row r="13" spans="2:5" ht="38.1" hidden="1" customHeight="1" outlineLevel="2" thickBot="1">
      <c r="B13" s="1" t="s">
        <v>33</v>
      </c>
      <c r="C13" s="1" t="s">
        <v>17</v>
      </c>
      <c r="D13" s="1" t="s">
        <v>18</v>
      </c>
      <c r="E13" s="18">
        <v>30619500</v>
      </c>
    </row>
    <row r="14" spans="2:5" ht="38.1" hidden="1" customHeight="1" outlineLevel="2" thickBot="1">
      <c r="B14" s="3" t="s">
        <v>33</v>
      </c>
      <c r="C14" s="3" t="s">
        <v>25</v>
      </c>
      <c r="D14" s="3" t="s">
        <v>26</v>
      </c>
      <c r="E14" s="4">
        <v>30619500</v>
      </c>
    </row>
    <row r="15" spans="2:5" ht="38.1" hidden="1" customHeight="1" outlineLevel="2" thickBot="1">
      <c r="B15" s="5" t="s">
        <v>33</v>
      </c>
      <c r="C15" s="5" t="s">
        <v>32</v>
      </c>
      <c r="D15" s="5" t="s">
        <v>111</v>
      </c>
      <c r="E15" s="6">
        <v>30619500</v>
      </c>
    </row>
    <row r="16" spans="2:5" ht="38.1" hidden="1" customHeight="1" outlineLevel="2" thickBot="1">
      <c r="B16" s="1" t="s">
        <v>33</v>
      </c>
      <c r="C16" s="1" t="s">
        <v>17</v>
      </c>
      <c r="D16" s="1" t="s">
        <v>18</v>
      </c>
      <c r="E16" s="18">
        <v>10891504</v>
      </c>
    </row>
    <row r="17" spans="2:5" ht="38.1" hidden="1" customHeight="1" outlineLevel="2" thickBot="1">
      <c r="B17" s="3" t="s">
        <v>33</v>
      </c>
      <c r="C17" s="3" t="s">
        <v>25</v>
      </c>
      <c r="D17" s="3" t="s">
        <v>26</v>
      </c>
      <c r="E17" s="4">
        <v>10891504</v>
      </c>
    </row>
    <row r="18" spans="2:5" ht="38.1" hidden="1" customHeight="1" outlineLevel="2" thickBot="1">
      <c r="B18" s="5" t="s">
        <v>33</v>
      </c>
      <c r="C18" s="5" t="s">
        <v>32</v>
      </c>
      <c r="D18" s="5" t="s">
        <v>34</v>
      </c>
      <c r="E18" s="6">
        <v>10891504</v>
      </c>
    </row>
    <row r="19" spans="2:5" ht="38.1" customHeight="1" outlineLevel="1" collapsed="1" thickBot="1">
      <c r="B19" s="30" t="s">
        <v>33</v>
      </c>
      <c r="C19" s="28"/>
      <c r="D19" s="28"/>
      <c r="E19" s="6">
        <f>E16+E13</f>
        <v>41511004</v>
      </c>
    </row>
    <row r="20" spans="2:5" ht="38.1" hidden="1" customHeight="1" outlineLevel="2" thickBot="1">
      <c r="B20" s="1" t="s">
        <v>35</v>
      </c>
      <c r="C20" s="1" t="s">
        <v>1</v>
      </c>
      <c r="D20" s="1" t="s">
        <v>2</v>
      </c>
      <c r="E20" s="18">
        <v>33713551</v>
      </c>
    </row>
    <row r="21" spans="2:5" ht="38.1" hidden="1" customHeight="1" outlineLevel="2" thickBot="1">
      <c r="B21" s="3" t="s">
        <v>35</v>
      </c>
      <c r="C21" s="3" t="s">
        <v>3</v>
      </c>
      <c r="D21" s="3" t="s">
        <v>4</v>
      </c>
      <c r="E21" s="4">
        <v>33713551</v>
      </c>
    </row>
    <row r="22" spans="2:5" ht="38.1" hidden="1" customHeight="1" outlineLevel="2" thickBot="1">
      <c r="B22" s="5" t="s">
        <v>35</v>
      </c>
      <c r="C22" s="5" t="s">
        <v>36</v>
      </c>
      <c r="D22" s="5" t="s">
        <v>37</v>
      </c>
      <c r="E22" s="6">
        <v>33713551</v>
      </c>
    </row>
    <row r="23" spans="2:5" ht="38.1" customHeight="1" outlineLevel="1" collapsed="1" thickBot="1">
      <c r="B23" s="30" t="s">
        <v>35</v>
      </c>
      <c r="C23" s="28"/>
      <c r="D23" s="28"/>
      <c r="E23" s="6">
        <f>E20</f>
        <v>33713551</v>
      </c>
    </row>
    <row r="24" spans="2:5" ht="38.1" hidden="1" customHeight="1" outlineLevel="2" thickBot="1">
      <c r="B24" s="1" t="s">
        <v>31</v>
      </c>
      <c r="C24" s="1" t="s">
        <v>17</v>
      </c>
      <c r="D24" s="1" t="s">
        <v>18</v>
      </c>
      <c r="E24" s="18">
        <v>87343711</v>
      </c>
    </row>
    <row r="25" spans="2:5" ht="38.1" hidden="1" customHeight="1" outlineLevel="2" thickBot="1">
      <c r="B25" s="3" t="s">
        <v>31</v>
      </c>
      <c r="C25" s="3" t="s">
        <v>25</v>
      </c>
      <c r="D25" s="3" t="s">
        <v>26</v>
      </c>
      <c r="E25" s="4">
        <v>87343711</v>
      </c>
    </row>
    <row r="26" spans="2:5" ht="38.1" hidden="1" customHeight="1" outlineLevel="2" thickBot="1">
      <c r="B26" s="5" t="s">
        <v>31</v>
      </c>
      <c r="C26" s="5" t="s">
        <v>30</v>
      </c>
      <c r="D26" s="5" t="s">
        <v>113</v>
      </c>
      <c r="E26" s="6">
        <v>87343711</v>
      </c>
    </row>
    <row r="27" spans="2:5" ht="38.1" hidden="1" customHeight="1" outlineLevel="2" thickBot="1">
      <c r="B27" s="1" t="s">
        <v>31</v>
      </c>
      <c r="C27" s="1" t="s">
        <v>17</v>
      </c>
      <c r="D27" s="1" t="s">
        <v>18</v>
      </c>
      <c r="E27" s="18">
        <v>11000000</v>
      </c>
    </row>
    <row r="28" spans="2:5" ht="38.1" hidden="1" customHeight="1" outlineLevel="2" thickBot="1">
      <c r="B28" s="3" t="s">
        <v>31</v>
      </c>
      <c r="C28" s="3" t="s">
        <v>25</v>
      </c>
      <c r="D28" s="3" t="s">
        <v>26</v>
      </c>
      <c r="E28" s="4">
        <v>11000000</v>
      </c>
    </row>
    <row r="29" spans="2:5" ht="38.1" hidden="1" customHeight="1" outlineLevel="2" thickBot="1">
      <c r="B29" s="5" t="s">
        <v>31</v>
      </c>
      <c r="C29" s="5" t="s">
        <v>30</v>
      </c>
      <c r="D29" s="5" t="s">
        <v>114</v>
      </c>
      <c r="E29" s="6">
        <v>11000000</v>
      </c>
    </row>
    <row r="30" spans="2:5" ht="38.1" hidden="1" customHeight="1" outlineLevel="2" thickBot="1">
      <c r="B30" s="1" t="s">
        <v>31</v>
      </c>
      <c r="C30" s="1" t="s">
        <v>17</v>
      </c>
      <c r="D30" s="1" t="s">
        <v>18</v>
      </c>
      <c r="E30" s="18">
        <v>92000000</v>
      </c>
    </row>
    <row r="31" spans="2:5" ht="38.1" hidden="1" customHeight="1" outlineLevel="2" thickBot="1">
      <c r="B31" s="3" t="s">
        <v>31</v>
      </c>
      <c r="C31" s="3" t="s">
        <v>25</v>
      </c>
      <c r="D31" s="3" t="s">
        <v>26</v>
      </c>
      <c r="E31" s="4">
        <v>92000000</v>
      </c>
    </row>
    <row r="32" spans="2:5" ht="38.1" hidden="1" customHeight="1" outlineLevel="2" thickBot="1">
      <c r="B32" s="5" t="s">
        <v>31</v>
      </c>
      <c r="C32" s="5" t="s">
        <v>30</v>
      </c>
      <c r="D32" s="5" t="s">
        <v>115</v>
      </c>
      <c r="E32" s="6">
        <v>92000000</v>
      </c>
    </row>
    <row r="33" spans="2:5" ht="38.1" hidden="1" customHeight="1" outlineLevel="2" thickBot="1">
      <c r="B33" s="1" t="s">
        <v>31</v>
      </c>
      <c r="C33" s="1" t="s">
        <v>17</v>
      </c>
      <c r="D33" s="1" t="s">
        <v>18</v>
      </c>
      <c r="E33" s="18">
        <v>2504950</v>
      </c>
    </row>
    <row r="34" spans="2:5" ht="38.1" hidden="1" customHeight="1" outlineLevel="2" thickBot="1">
      <c r="B34" s="3" t="s">
        <v>31</v>
      </c>
      <c r="C34" s="3" t="s">
        <v>25</v>
      </c>
      <c r="D34" s="3" t="s">
        <v>26</v>
      </c>
      <c r="E34" s="4">
        <v>2504950</v>
      </c>
    </row>
    <row r="35" spans="2:5" ht="38.1" hidden="1" customHeight="1" outlineLevel="2" thickBot="1">
      <c r="B35" s="5" t="s">
        <v>31</v>
      </c>
      <c r="C35" s="5" t="s">
        <v>30</v>
      </c>
      <c r="D35" s="5" t="s">
        <v>110</v>
      </c>
      <c r="E35" s="6">
        <v>2504950</v>
      </c>
    </row>
    <row r="36" spans="2:5" ht="38.1" hidden="1" customHeight="1" outlineLevel="2" thickBot="1">
      <c r="B36" s="1" t="s">
        <v>31</v>
      </c>
      <c r="C36" s="1" t="s">
        <v>17</v>
      </c>
      <c r="D36" s="1" t="s">
        <v>18</v>
      </c>
      <c r="E36" s="18">
        <v>15511280</v>
      </c>
    </row>
    <row r="37" spans="2:5" ht="38.1" hidden="1" customHeight="1" outlineLevel="2" thickBot="1">
      <c r="B37" s="3" t="s">
        <v>31</v>
      </c>
      <c r="C37" s="3" t="s">
        <v>25</v>
      </c>
      <c r="D37" s="3" t="s">
        <v>26</v>
      </c>
      <c r="E37" s="4">
        <v>15511280</v>
      </c>
    </row>
    <row r="38" spans="2:5" ht="38.1" hidden="1" customHeight="1" outlineLevel="2" thickBot="1">
      <c r="B38" s="5" t="s">
        <v>31</v>
      </c>
      <c r="C38" s="5" t="s">
        <v>30</v>
      </c>
      <c r="D38" s="5" t="s">
        <v>116</v>
      </c>
      <c r="E38" s="6">
        <v>15511280</v>
      </c>
    </row>
    <row r="39" spans="2:5" ht="38.1" hidden="1" customHeight="1" outlineLevel="2" thickBot="1">
      <c r="B39" s="1" t="s">
        <v>31</v>
      </c>
      <c r="C39" s="1" t="s">
        <v>17</v>
      </c>
      <c r="D39" s="1" t="s">
        <v>18</v>
      </c>
      <c r="E39" s="18">
        <v>60000000</v>
      </c>
    </row>
    <row r="40" spans="2:5" ht="38.1" hidden="1" customHeight="1" outlineLevel="2" thickBot="1">
      <c r="B40" s="3" t="s">
        <v>31</v>
      </c>
      <c r="C40" s="3" t="s">
        <v>25</v>
      </c>
      <c r="D40" s="3" t="s">
        <v>26</v>
      </c>
      <c r="E40" s="4">
        <v>60000000</v>
      </c>
    </row>
    <row r="41" spans="2:5" ht="38.1" hidden="1" customHeight="1" outlineLevel="2" thickBot="1">
      <c r="B41" s="5" t="s">
        <v>31</v>
      </c>
      <c r="C41" s="5" t="s">
        <v>30</v>
      </c>
      <c r="D41" s="5" t="s">
        <v>60</v>
      </c>
      <c r="E41" s="6">
        <v>60000000</v>
      </c>
    </row>
    <row r="42" spans="2:5" ht="38.1" hidden="1" customHeight="1" outlineLevel="2" thickBot="1">
      <c r="B42" s="1" t="s">
        <v>31</v>
      </c>
      <c r="C42" s="1" t="s">
        <v>17</v>
      </c>
      <c r="D42" s="1" t="s">
        <v>18</v>
      </c>
      <c r="E42" s="18">
        <v>50000000</v>
      </c>
    </row>
    <row r="43" spans="2:5" ht="38.1" hidden="1" customHeight="1" outlineLevel="2" thickBot="1">
      <c r="B43" s="3" t="s">
        <v>31</v>
      </c>
      <c r="C43" s="3" t="s">
        <v>25</v>
      </c>
      <c r="D43" s="3" t="s">
        <v>26</v>
      </c>
      <c r="E43" s="4">
        <v>50000000</v>
      </c>
    </row>
    <row r="44" spans="2:5" ht="38.1" hidden="1" customHeight="1" outlineLevel="2" thickBot="1">
      <c r="B44" s="5" t="s">
        <v>31</v>
      </c>
      <c r="C44" s="5" t="s">
        <v>30</v>
      </c>
      <c r="D44" s="5" t="s">
        <v>131</v>
      </c>
      <c r="E44" s="6">
        <v>50000000</v>
      </c>
    </row>
    <row r="45" spans="2:5" ht="38.1" hidden="1" customHeight="1" outlineLevel="2" thickBot="1">
      <c r="B45" s="1" t="s">
        <v>31</v>
      </c>
      <c r="C45" s="1" t="s">
        <v>17</v>
      </c>
      <c r="D45" s="1" t="s">
        <v>18</v>
      </c>
      <c r="E45" s="18">
        <v>13500000</v>
      </c>
    </row>
    <row r="46" spans="2:5" ht="38.1" hidden="1" customHeight="1" outlineLevel="2" thickBot="1">
      <c r="B46" s="3" t="s">
        <v>31</v>
      </c>
      <c r="C46" s="3" t="s">
        <v>25</v>
      </c>
      <c r="D46" s="3" t="s">
        <v>26</v>
      </c>
      <c r="E46" s="4">
        <v>13500000</v>
      </c>
    </row>
    <row r="47" spans="2:5" ht="38.1" hidden="1" customHeight="1" outlineLevel="2" thickBot="1">
      <c r="B47" s="5" t="s">
        <v>31</v>
      </c>
      <c r="C47" s="5" t="s">
        <v>30</v>
      </c>
      <c r="D47" s="5" t="s">
        <v>132</v>
      </c>
      <c r="E47" s="6">
        <v>13500000</v>
      </c>
    </row>
    <row r="48" spans="2:5" ht="38.1" hidden="1" customHeight="1" outlineLevel="2" thickBot="1">
      <c r="B48" s="1" t="s">
        <v>31</v>
      </c>
      <c r="C48" s="1" t="s">
        <v>17</v>
      </c>
      <c r="D48" s="1" t="s">
        <v>18</v>
      </c>
      <c r="E48" s="18">
        <v>88094993</v>
      </c>
    </row>
    <row r="49" spans="2:5" ht="38.1" hidden="1" customHeight="1" outlineLevel="2" thickBot="1">
      <c r="B49" s="3" t="s">
        <v>31</v>
      </c>
      <c r="C49" s="3" t="s">
        <v>25</v>
      </c>
      <c r="D49" s="3" t="s">
        <v>26</v>
      </c>
      <c r="E49" s="4">
        <v>88094993</v>
      </c>
    </row>
    <row r="50" spans="2:5" ht="38.1" hidden="1" customHeight="1" outlineLevel="2" thickBot="1">
      <c r="B50" s="5" t="s">
        <v>31</v>
      </c>
      <c r="C50" s="5" t="s">
        <v>30</v>
      </c>
      <c r="D50" s="5" t="s">
        <v>133</v>
      </c>
      <c r="E50" s="6">
        <v>88094993</v>
      </c>
    </row>
    <row r="51" spans="2:5" ht="38.1" customHeight="1" outlineLevel="1" collapsed="1" thickBot="1">
      <c r="B51" s="30" t="s">
        <v>156</v>
      </c>
      <c r="C51" s="28"/>
      <c r="D51" s="28"/>
      <c r="E51" s="6">
        <f>E48+E45+E42+E39+E36+E33+E30+E27+E24</f>
        <v>419954934</v>
      </c>
    </row>
    <row r="52" spans="2:5" ht="38.1" hidden="1" customHeight="1" outlineLevel="2" thickBot="1">
      <c r="B52" s="1" t="s">
        <v>119</v>
      </c>
      <c r="C52" s="1" t="s">
        <v>17</v>
      </c>
      <c r="D52" s="1" t="s">
        <v>18</v>
      </c>
      <c r="E52" s="18">
        <v>251349411</v>
      </c>
    </row>
    <row r="53" spans="2:5" ht="38.1" hidden="1" customHeight="1" outlineLevel="2" thickBot="1">
      <c r="B53" s="3" t="s">
        <v>119</v>
      </c>
      <c r="C53" s="3" t="s">
        <v>25</v>
      </c>
      <c r="D53" s="3" t="s">
        <v>26</v>
      </c>
      <c r="E53" s="4">
        <v>251349411</v>
      </c>
    </row>
    <row r="54" spans="2:5" ht="38.1" hidden="1" customHeight="1" outlineLevel="2" thickBot="1">
      <c r="B54" s="5" t="s">
        <v>119</v>
      </c>
      <c r="C54" s="5" t="s">
        <v>118</v>
      </c>
      <c r="D54" s="5" t="s">
        <v>117</v>
      </c>
      <c r="E54" s="6">
        <v>251349411</v>
      </c>
    </row>
    <row r="55" spans="2:5" ht="38.1" hidden="1" customHeight="1" outlineLevel="2" thickBot="1">
      <c r="B55" s="1" t="s">
        <v>119</v>
      </c>
      <c r="C55" s="1" t="s">
        <v>17</v>
      </c>
      <c r="D55" s="1" t="s">
        <v>18</v>
      </c>
      <c r="E55" s="18">
        <v>214206852</v>
      </c>
    </row>
    <row r="56" spans="2:5" ht="38.1" hidden="1" customHeight="1" outlineLevel="2" thickBot="1">
      <c r="B56" s="3" t="s">
        <v>119</v>
      </c>
      <c r="C56" s="3" t="s">
        <v>25</v>
      </c>
      <c r="D56" s="3" t="s">
        <v>26</v>
      </c>
      <c r="E56" s="4">
        <v>214206852</v>
      </c>
    </row>
    <row r="57" spans="2:5" ht="38.1" hidden="1" customHeight="1" outlineLevel="2" thickBot="1">
      <c r="B57" s="5" t="s">
        <v>119</v>
      </c>
      <c r="C57" s="5" t="s">
        <v>118</v>
      </c>
      <c r="D57" s="5" t="s">
        <v>121</v>
      </c>
      <c r="E57" s="6">
        <v>214206852</v>
      </c>
    </row>
    <row r="58" spans="2:5" ht="38.1" customHeight="1" outlineLevel="1" collapsed="1" thickBot="1">
      <c r="B58" s="30" t="s">
        <v>119</v>
      </c>
      <c r="C58" s="28"/>
      <c r="D58" s="28"/>
      <c r="E58" s="6">
        <f>E55+E52</f>
        <v>465556263</v>
      </c>
    </row>
    <row r="59" spans="2:5" ht="38.1" hidden="1" customHeight="1" outlineLevel="2" thickBot="1">
      <c r="B59" s="1" t="s">
        <v>65</v>
      </c>
      <c r="C59" s="1" t="s">
        <v>17</v>
      </c>
      <c r="D59" s="1" t="s">
        <v>18</v>
      </c>
      <c r="E59" s="18">
        <v>5000000</v>
      </c>
    </row>
    <row r="60" spans="2:5" ht="38.1" hidden="1" customHeight="1" outlineLevel="2" thickBot="1">
      <c r="B60" s="3" t="s">
        <v>65</v>
      </c>
      <c r="C60" s="3" t="s">
        <v>19</v>
      </c>
      <c r="D60" s="3" t="s">
        <v>20</v>
      </c>
      <c r="E60" s="4">
        <v>5000000</v>
      </c>
    </row>
    <row r="61" spans="2:5" ht="38.1" hidden="1" customHeight="1" outlineLevel="2" thickBot="1">
      <c r="B61" s="5" t="s">
        <v>65</v>
      </c>
      <c r="C61" s="5" t="s">
        <v>23</v>
      </c>
      <c r="D61" s="5" t="s">
        <v>24</v>
      </c>
      <c r="E61" s="6">
        <v>5000000</v>
      </c>
    </row>
    <row r="62" spans="2:5" ht="38.1" hidden="1" customHeight="1" outlineLevel="2" thickBot="1">
      <c r="B62" s="1" t="s">
        <v>65</v>
      </c>
      <c r="C62" s="1" t="s">
        <v>124</v>
      </c>
      <c r="D62" s="1" t="s">
        <v>125</v>
      </c>
      <c r="E62" s="18">
        <v>-390783255</v>
      </c>
    </row>
    <row r="63" spans="2:5" ht="38.1" hidden="1" customHeight="1" outlineLevel="2" thickBot="1">
      <c r="B63" s="3" t="s">
        <v>65</v>
      </c>
      <c r="C63" s="3" t="s">
        <v>126</v>
      </c>
      <c r="D63" s="3" t="s">
        <v>127</v>
      </c>
      <c r="E63" s="4">
        <v>-390783255</v>
      </c>
    </row>
    <row r="64" spans="2:5" ht="38.1" hidden="1" customHeight="1" outlineLevel="2" thickBot="1">
      <c r="B64" s="6" t="s">
        <v>65</v>
      </c>
      <c r="C64" s="6" t="s">
        <v>128</v>
      </c>
      <c r="D64" s="6" t="s">
        <v>129</v>
      </c>
      <c r="E64" s="6">
        <v>-390783255</v>
      </c>
    </row>
    <row r="65" spans="2:5" ht="38.1" customHeight="1" outlineLevel="1" collapsed="1" thickBot="1">
      <c r="B65" s="30" t="s">
        <v>157</v>
      </c>
      <c r="C65" s="28"/>
      <c r="D65" s="28"/>
      <c r="E65" s="6">
        <f>E62+E59</f>
        <v>-385783255</v>
      </c>
    </row>
    <row r="66" spans="2:5" ht="38.1" customHeight="1" thickBot="1">
      <c r="B66" s="33" t="s">
        <v>155</v>
      </c>
      <c r="C66" s="34"/>
      <c r="D66" s="35"/>
      <c r="E66" s="2">
        <f>E65+E58+E51+E23+E19+E12</f>
        <v>924952497</v>
      </c>
    </row>
  </sheetData>
  <mergeCells count="11">
    <mergeCell ref="B8:D8"/>
    <mergeCell ref="B3:E3"/>
    <mergeCell ref="B4:E4"/>
    <mergeCell ref="B5:E5"/>
    <mergeCell ref="B66:D66"/>
    <mergeCell ref="B12:D12"/>
    <mergeCell ref="B19:D19"/>
    <mergeCell ref="B23:D23"/>
    <mergeCell ref="B51:D51"/>
    <mergeCell ref="B58:D58"/>
    <mergeCell ref="B65:D6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1"/>
  <sheetViews>
    <sheetView workbookViewId="0">
      <selection activeCell="N3" sqref="N3"/>
    </sheetView>
  </sheetViews>
  <sheetFormatPr baseColWidth="10" defaultRowHeight="15"/>
  <cols>
    <col min="1" max="2" width="11.42578125" style="10"/>
    <col min="3" max="3" width="30.85546875" style="10" customWidth="1"/>
    <col min="4" max="4" width="13.140625" style="10" customWidth="1"/>
    <col min="5" max="5" width="25" style="10" customWidth="1"/>
    <col min="6" max="6" width="11.42578125" style="10" customWidth="1"/>
    <col min="7" max="16384" width="11.42578125" style="10"/>
  </cols>
  <sheetData>
    <row r="3" spans="3:6" ht="15.75">
      <c r="C3" s="25" t="s">
        <v>140</v>
      </c>
      <c r="D3" s="25"/>
      <c r="E3" s="25"/>
      <c r="F3" s="25"/>
    </row>
    <row r="4" spans="3:6" ht="15.75">
      <c r="C4" s="25" t="s">
        <v>158</v>
      </c>
      <c r="D4" s="25"/>
      <c r="E4" s="25"/>
      <c r="F4" s="25"/>
    </row>
    <row r="5" spans="3:6" ht="15.75">
      <c r="C5" s="25" t="s">
        <v>142</v>
      </c>
      <c r="D5" s="25"/>
      <c r="E5" s="25"/>
      <c r="F5" s="25"/>
    </row>
    <row r="6" spans="3:6" ht="15.75">
      <c r="C6" s="14"/>
      <c r="D6" s="14"/>
      <c r="E6" s="14"/>
      <c r="F6" s="14"/>
    </row>
    <row r="7" spans="3:6" ht="15.75" thickBot="1"/>
    <row r="8" spans="3:6" ht="30" customHeight="1" thickBot="1">
      <c r="C8" s="36" t="s">
        <v>143</v>
      </c>
      <c r="D8" s="36"/>
      <c r="E8" s="37"/>
      <c r="F8" s="19" t="s">
        <v>153</v>
      </c>
    </row>
    <row r="9" spans="3:6" ht="38.1" customHeight="1" thickBot="1">
      <c r="C9" s="1" t="s">
        <v>33</v>
      </c>
      <c r="D9" s="1" t="s">
        <v>17</v>
      </c>
      <c r="E9" s="1" t="s">
        <v>18</v>
      </c>
      <c r="F9" s="18">
        <v>5147420</v>
      </c>
    </row>
    <row r="10" spans="3:6" ht="38.1" customHeight="1" thickBot="1">
      <c r="C10" s="3" t="s">
        <v>33</v>
      </c>
      <c r="D10" s="3" t="s">
        <v>25</v>
      </c>
      <c r="E10" s="3" t="s">
        <v>26</v>
      </c>
      <c r="F10" s="4">
        <v>5147420</v>
      </c>
    </row>
    <row r="11" spans="3:6" ht="38.1" customHeight="1" thickBot="1">
      <c r="C11" s="6" t="s">
        <v>33</v>
      </c>
      <c r="D11" s="6" t="s">
        <v>32</v>
      </c>
      <c r="E11" s="6" t="s">
        <v>112</v>
      </c>
      <c r="F11" s="6">
        <v>5147420</v>
      </c>
    </row>
  </sheetData>
  <mergeCells count="4">
    <mergeCell ref="C3:F3"/>
    <mergeCell ref="C4:F4"/>
    <mergeCell ref="C5:F5"/>
    <mergeCell ref="C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Programa I- Administración G</vt:lpstr>
      <vt:lpstr>Programa II-Servicios Comunales</vt:lpstr>
      <vt:lpstr>Programa III- Inversiones</vt:lpstr>
      <vt:lpstr>Programa IV- Partidas Específic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Marianella Guzman Diaz</dc:creator>
  <cp:lastModifiedBy>Marianella Guzman Diaz</cp:lastModifiedBy>
  <dcterms:created xsi:type="dcterms:W3CDTF">2018-06-13T00:07:35Z</dcterms:created>
  <dcterms:modified xsi:type="dcterms:W3CDTF">2018-06-21T22:32:57Z</dcterms:modified>
</cp:coreProperties>
</file>