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F:\Indice de Transparencia\2018\"/>
    </mc:Choice>
  </mc:AlternateContent>
  <bookViews>
    <workbookView xWindow="0" yWindow="0" windowWidth="20490" windowHeight="7155" activeTab="2"/>
  </bookViews>
  <sheets>
    <sheet name="Programa I- Administración G" sheetId="1" r:id="rId1"/>
    <sheet name="Programa II-Servicios" sheetId="2" r:id="rId2"/>
    <sheet name="Programa III- Inversion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3" l="1"/>
  <c r="E34" i="3"/>
  <c r="E27" i="3"/>
  <c r="E23" i="3"/>
  <c r="E50" i="3" l="1"/>
  <c r="E194" i="2"/>
  <c r="E190" i="2"/>
  <c r="E167" i="2"/>
  <c r="E141" i="2"/>
  <c r="E137" i="2"/>
  <c r="E115" i="2"/>
  <c r="E108" i="2"/>
  <c r="E83" i="2"/>
  <c r="E73" i="2"/>
  <c r="E61" i="2"/>
  <c r="E45" i="2"/>
  <c r="E25" i="2"/>
  <c r="E14" i="2"/>
  <c r="E87" i="1"/>
  <c r="E71" i="1"/>
  <c r="E88" i="1" l="1"/>
  <c r="E195" i="2"/>
</calcChain>
</file>

<file path=xl/sharedStrings.xml><?xml version="1.0" encoding="utf-8"?>
<sst xmlns="http://schemas.openxmlformats.org/spreadsheetml/2006/main" count="910" uniqueCount="231">
  <si>
    <t>MUNICIPALIDAD DE HEREDIA</t>
  </si>
  <si>
    <t>0.01.05</t>
  </si>
  <si>
    <t>Suplencias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</si>
  <si>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</si>
  <si>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</si>
  <si>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</si>
  <si>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</si>
  <si>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</si>
  <si>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</si>
  <si>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</si>
  <si>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</si>
  <si>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</si>
  <si>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</si>
  <si>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0.03.04</t>
  </si>
  <si>
    <t>Salario escolar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</si>
  <si>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</si>
  <si>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</si>
  <si>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</si>
  <si>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</si>
  <si>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</si>
  <si>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</si>
  <si>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</si>
  <si>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</si>
  <si>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</si>
  <si>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</si>
  <si>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</si>
  <si>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</si>
  <si>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</si>
  <si>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</si>
  <si>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</si>
  <si>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</si>
  <si>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1.01.99</t>
  </si>
  <si>
    <t>Otros alquileres</t>
  </si>
  <si>
    <t>1.01.00</t>
  </si>
  <si>
    <t>ALQUILERES</t>
  </si>
  <si>
    <t>1.00.00</t>
  </si>
  <si>
    <t>SERVICIOS</t>
  </si>
  <si>
    <t>1.02.04</t>
  </si>
  <si>
    <t>Servicio de telecomunicaciones</t>
  </si>
  <si>
    <t>1.02.00</t>
  </si>
  <si>
    <t>SERVICIOS BÁSICOS</t>
  </si>
  <si>
    <t>1.03.01</t>
  </si>
  <si>
    <t>Información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</si>
  <si>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</si>
  <si>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</si>
  <si>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</si>
  <si>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</si>
  <si>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</si>
  <si>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</si>
  <si>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</si>
  <si>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</si>
  <si>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</si>
  <si>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</si>
  <si>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1.05.02</t>
  </si>
  <si>
    <t>Viáticos dentro del país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</si>
  <si>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</si>
  <si>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</si>
  <si>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</si>
  <si>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</si>
  <si>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</si>
  <si>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</si>
  <si>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1.08.04</t>
  </si>
  <si>
    <t>Mantenimiento y reparación de maquinaria y equipo de producción</t>
  </si>
  <si>
    <t>1.08.00</t>
  </si>
  <si>
    <t>MANTENIMIENTO Y REPARACIÓN</t>
  </si>
  <si>
    <t>1.08.08</t>
  </si>
  <si>
    <t>Mantenimiento y reparación de equipo de cómputo y sistemas de información</t>
  </si>
  <si>
    <t>1.08.99</t>
  </si>
  <si>
    <t>Mantenimiento y reparación de otros equipos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</si>
  <si>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</si>
  <si>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</si>
  <si>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</si>
  <si>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</si>
  <si>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</si>
  <si>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</si>
  <si>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</si>
  <si>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</si>
  <si>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</si>
  <si>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</si>
  <si>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</si>
  <si>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</si>
  <si>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2.01.99</t>
  </si>
  <si>
    <t>Otros productos químicos y conexos</t>
  </si>
  <si>
    <t>2.03.01</t>
  </si>
  <si>
    <t>Materiales y productos metálicos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</si>
  <si>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</si>
  <si>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</si>
  <si>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</si>
  <si>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</si>
  <si>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</si>
  <si>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</si>
  <si>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2.04.01</t>
  </si>
  <si>
    <t>Herramientas e instrumentos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</si>
  <si>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</si>
  <si>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</si>
  <si>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</si>
  <si>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</si>
  <si>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</si>
  <si>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</si>
  <si>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</si>
  <si>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</si>
  <si>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</si>
  <si>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</si>
  <si>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</si>
  <si>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</si>
  <si>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5.01.03</t>
  </si>
  <si>
    <t>Equipo de comunicación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</si>
  <si>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</si>
  <si>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</si>
  <si>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</si>
  <si>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</si>
  <si>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</si>
  <si>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</si>
  <si>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</si>
  <si>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</si>
  <si>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</si>
  <si>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</si>
  <si>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5.99.02</t>
  </si>
  <si>
    <t>Piezas y obras de colección</t>
  </si>
  <si>
    <t>5.99.00</t>
  </si>
  <si>
    <t>BIENES DURADEROS DIVERSOS</t>
  </si>
  <si>
    <t>1.04.06</t>
  </si>
  <si>
    <t>Servicios generales</t>
  </si>
  <si>
    <t>1.07.02</t>
  </si>
  <si>
    <t>Actividades protocolarias y sociales</t>
  </si>
  <si>
    <t>1.08.01</t>
  </si>
  <si>
    <t>Mantenimiento de edificios, locales y terrenos</t>
  </si>
  <si>
    <t>2.99.99</t>
  </si>
  <si>
    <t>Otros útiles, materiales y suministros diversos</t>
  </si>
  <si>
    <t>Auditoría Interna</t>
  </si>
  <si>
    <t>1.04.02</t>
  </si>
  <si>
    <t>Servicios jurídicos</t>
  </si>
  <si>
    <t>PROGRAMA I: ADMINISTRACIÓN GENERAL</t>
  </si>
  <si>
    <t>MODIFICACION DE EGRESOS
 01-2018</t>
  </si>
  <si>
    <t>Descripción</t>
  </si>
  <si>
    <t>Monto Ejecutado</t>
  </si>
  <si>
    <t>Total general Programa I: Administración General</t>
  </si>
  <si>
    <t>Administración General</t>
  </si>
  <si>
    <t>ASEO DE VÍAS Y SITIOS PÚBLICOS</t>
  </si>
  <si>
    <t>MANTENIMIENTO DE CAMINOS Y CALLES</t>
  </si>
  <si>
    <t>0.03.99</t>
  </si>
  <si>
    <t>Otros incentivos salariales</t>
  </si>
  <si>
    <t>1.01.02</t>
  </si>
  <si>
    <t>Alquiler de maquinaria, equipo y mobiliario</t>
  </si>
  <si>
    <t>CEMENTERIOS</t>
  </si>
  <si>
    <t>PARQUES Y OBRAS DE ORNATO</t>
  </si>
  <si>
    <t>1.02.01</t>
  </si>
  <si>
    <t>Servicio de agua y alcantarillado</t>
  </si>
  <si>
    <t>MERCADOS, PLAZAS Y FERIAS</t>
  </si>
  <si>
    <t>RECOLECCIÓN DE BASURA</t>
  </si>
  <si>
    <t>6.00.00</t>
  </si>
  <si>
    <t>TRANSFERENCIAS CORRIENTES</t>
  </si>
  <si>
    <t>6.06.00</t>
  </si>
  <si>
    <t>OTRAS TRANSFERENCIAS CORRIENTES AL SECTOR PRIVADO</t>
  </si>
  <si>
    <t>6.06.02</t>
  </si>
  <si>
    <t>Reintegros o devoluciones</t>
  </si>
  <si>
    <t>SERVICIOS SOCIALES Y COMPLEMENTARIOS</t>
  </si>
  <si>
    <t>2.02.00</t>
  </si>
  <si>
    <t>ALIMENTOS Y PRODUCTOS AGROPECUARIOS</t>
  </si>
  <si>
    <t>2.02.02</t>
  </si>
  <si>
    <t>Productos agroforestales</t>
  </si>
  <si>
    <t>ESTACIONAMIENTOS Y TERMINALES</t>
  </si>
  <si>
    <t>COMPLEJOS TURÍSTICOS</t>
  </si>
  <si>
    <t>1.08.05</t>
  </si>
  <si>
    <t>Mantenimiento y reparación de equipo de transporte</t>
  </si>
  <si>
    <t>2.99.03</t>
  </si>
  <si>
    <t>Productos de papel, cartón e impresos</t>
  </si>
  <si>
    <t>MANTENIMIENTO DE EDIFICIOS</t>
  </si>
  <si>
    <t>SEGURIDAD Y VIGILANCIA EN LA COMUNIDAD</t>
  </si>
  <si>
    <t>1.01.04</t>
  </si>
  <si>
    <t>Alquiler y derechos para telecomunicaciones</t>
  </si>
  <si>
    <t>2.02.04</t>
  </si>
  <si>
    <t>Alimentos para animales</t>
  </si>
  <si>
    <t>5.01.07</t>
  </si>
  <si>
    <t>Equipo y mobiliario educacional, deportivo y recreativo</t>
  </si>
  <si>
    <t>PROTECCIÓN DEL MEDIO AMBIENTE</t>
  </si>
  <si>
    <t>0.02.00</t>
  </si>
  <si>
    <t>REMUNERACIONES EVENTUALES</t>
  </si>
  <si>
    <t>0.02.01</t>
  </si>
  <si>
    <t>Tiempo extraordinario</t>
  </si>
  <si>
    <t>Aseo de vías y sitios públicos</t>
  </si>
  <si>
    <t>ATENCIÓN DE EMERGENCIAS CANTONALES</t>
  </si>
  <si>
    <t>1.09.00</t>
  </si>
  <si>
    <t>IMPUESTOS</t>
  </si>
  <si>
    <t>1.09.99</t>
  </si>
  <si>
    <t>Otros impuestos</t>
  </si>
  <si>
    <t xml:space="preserve"> RECOLECCIÓN DE BASURA</t>
  </si>
  <si>
    <t xml:space="preserve"> CEMENTERIOS</t>
  </si>
  <si>
    <t xml:space="preserve"> ESTACIONAMIENTOS Y TERMINALES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</si>
  <si>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</si>
  <si>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</si>
  <si>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</si>
  <si>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</si>
  <si>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Cementerios</t>
  </si>
  <si>
    <t>Parques y obras de ornato</t>
  </si>
  <si>
    <t>ASEO DE VIAS Y SITIOS PÚBLICOS</t>
  </si>
  <si>
    <t>Mercados, plazas y ferias</t>
  </si>
  <si>
    <t>Servicios sociales y complementarios</t>
  </si>
  <si>
    <t>Estacionamientos y terminales</t>
  </si>
  <si>
    <t>Complejos Turísticos</t>
  </si>
  <si>
    <t>Mantenimiento de Edificios</t>
  </si>
  <si>
    <t>Seguridad y Vigilancia en la Comunidad</t>
  </si>
  <si>
    <t>Protección del Medio Ambiente</t>
  </si>
  <si>
    <t>Atención de Emergencias Cantonales</t>
  </si>
  <si>
    <t>Dirección técnica y estudios</t>
  </si>
  <si>
    <t>1.04.03</t>
  </si>
  <si>
    <t>Servicios de ingeniería</t>
  </si>
  <si>
    <t>1.06.00</t>
  </si>
  <si>
    <t>SEGUROS, REASEGUROS Y OTRAS OBLIGACIONES</t>
  </si>
  <si>
    <t>1.06.01</t>
  </si>
  <si>
    <t>Seguros</t>
  </si>
  <si>
    <t>5.02.00</t>
  </si>
  <si>
    <t>CONSTRUCCIONES, ADICIONES Y MEJORAS</t>
  </si>
  <si>
    <t>Suministro e instalación del piso modular del Gimnasio de Mercedes Norte</t>
  </si>
  <si>
    <t>PROGRAMA II: SERVICIOS COMUNALES</t>
  </si>
  <si>
    <t>PROGRAMA III: INVERSIONES</t>
  </si>
  <si>
    <t>Vías de comunicación terrestre</t>
  </si>
  <si>
    <t>Otras construcciones, adiciones y mejoras</t>
  </si>
  <si>
    <t>5.02.02</t>
  </si>
  <si>
    <t>Vías de comunicación terrestre - Lastreado Calle Toño Mora</t>
  </si>
  <si>
    <t>Vías de comunicación terrestre -Diseño y Construcción de Sección del Puente Guayabal</t>
  </si>
  <si>
    <t>5.02.01</t>
  </si>
  <si>
    <t>Edificios</t>
  </si>
  <si>
    <t>Edificios - Construcción de Bateria Sanitaria del Proyecto Tierra Fértil</t>
  </si>
  <si>
    <t>5.02.99</t>
  </si>
  <si>
    <t>Otras construcciones, adiciones y mejoras -Construcción de bateria sanitaria pista BMX en Santa Cecilia</t>
  </si>
  <si>
    <t>Otras construcciones, adiciones y mejoras - Construcción de Centro Diurno en Barreal de Heredia</t>
  </si>
  <si>
    <t>Otras construcciones, adiciones y mejoras - Construcción del Centro Diurno de Mercedes Sur</t>
  </si>
  <si>
    <t xml:space="preserve"> Vías de comunicación terrestre</t>
  </si>
  <si>
    <t xml:space="preserve"> Dirección técnica y estudios</t>
  </si>
  <si>
    <t>Total General Programa de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</si>
</sst>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10"/>
      <color rgb="FF404040"/>
      <name val="&amp;quot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5" fillId="4" borderId="7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8"/>
  <sheetViews>
    <sheetView workbookViewId="0">
      <selection activeCell="I3" sqref="I3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4" customWidth="1"/>
    <col min="5" max="5" width="19.85546875" style="1" customWidth="1"/>
    <col min="6" max="16384" width="11.42578125" style="1"/>
  </cols>
  <sheetData>
    <row r="1" spans="2:5">
      <c r="E1" s="5"/>
    </row>
    <row r="2" spans="2:5" ht="22.5" customHeight="1">
      <c r="B2" s="31" t="s">
        <v>0</v>
      </c>
      <c r="C2" s="31"/>
      <c r="D2" s="31"/>
      <c r="E2" s="31"/>
    </row>
    <row r="3" spans="2:5" ht="22.5" customHeight="1">
      <c r="B3" s="31" t="s">
        <v>132</v>
      </c>
      <c r="C3" s="31"/>
      <c r="D3" s="31"/>
      <c r="E3" s="31"/>
    </row>
    <row r="4" spans="2:5" ht="36" customHeight="1">
      <c r="B4" s="32" t="s">
        <v>133</v>
      </c>
      <c r="C4" s="32"/>
      <c r="D4" s="32"/>
      <c r="E4" s="32"/>
    </row>
    <row r="5" spans="2:5" ht="26.25" customHeight="1" thickBot="1">
      <c r="D5" s="6"/>
    </row>
    <row r="6" spans="2:5" ht="29.25" customHeight="1" thickBot="1">
      <c r="B6" s="26" t="s">
        <v>134</v>
      </c>
      <c r="C6" s="29"/>
      <c r="D6" s="30"/>
      <c r="E6" s="9" t="s">
        <v>135</v>
      </c>
    </row>
    <row r="7" spans="2:5" ht="29.25" hidden="1" customHeight="1" outlineLevel="2" thickBot="1">
      <c r="B7" s="12" t="s">
        <v>137</v>
      </c>
      <c r="C7" s="12" t="s">
        <v>5</v>
      </c>
      <c r="D7" s="13" t="s">
        <v>6</v>
      </c>
      <c r="E7" s="21">
        <v>-19674196.370000001</v>
      </c>
    </row>
    <row r="8" spans="2:5" ht="29.25" hidden="1" customHeight="1" outlineLevel="2" thickBot="1">
      <c r="B8" s="10" t="s">
        <v>137</v>
      </c>
      <c r="C8" s="10" t="s">
        <v>3</v>
      </c>
      <c r="D8" s="11" t="s">
        <v>4</v>
      </c>
      <c r="E8" s="14">
        <v>3000000</v>
      </c>
    </row>
    <row r="9" spans="2:5" ht="29.25" hidden="1" customHeight="1" outlineLevel="2" thickBot="1">
      <c r="B9" s="2" t="s">
        <v>137</v>
      </c>
      <c r="C9" s="2" t="s">
        <v>1</v>
      </c>
      <c r="D9" s="7" t="s">
        <v>2</v>
      </c>
      <c r="E9" s="16">
        <v>3000000</v>
      </c>
    </row>
    <row r="10" spans="2:5" ht="29.25" hidden="1" customHeight="1" outlineLevel="2" thickBot="1">
      <c r="B10" s="10" t="s">
        <v>137</v>
      </c>
      <c r="C10" s="10" t="s">
        <v>9</v>
      </c>
      <c r="D10" s="11" t="s">
        <v>10</v>
      </c>
      <c r="E10" s="14">
        <v>-23254096.370000001</v>
      </c>
    </row>
    <row r="11" spans="2:5" ht="29.25" hidden="1" customHeight="1" outlineLevel="2" thickBot="1">
      <c r="B11" s="2" t="s">
        <v>137</v>
      </c>
      <c r="C11" s="2" t="s">
        <v>7</v>
      </c>
      <c r="D11" s="7" t="s">
        <v>8</v>
      </c>
      <c r="E11" s="16">
        <v>2690000</v>
      </c>
    </row>
    <row r="12" spans="2:5" ht="29.25" hidden="1" customHeight="1" outlineLevel="2" thickBot="1">
      <c r="B12" s="2" t="s">
        <v>137</v>
      </c>
      <c r="C12" s="2" t="s">
        <v>11</v>
      </c>
      <c r="D12" s="7" t="s">
        <v>12</v>
      </c>
      <c r="E12" s="16">
        <v>250000</v>
      </c>
    </row>
    <row r="13" spans="2:5" ht="29.25" hidden="1" customHeight="1" outlineLevel="2" thickBot="1">
      <c r="B13" s="2" t="s">
        <v>137</v>
      </c>
      <c r="C13" s="2" t="s">
        <v>13</v>
      </c>
      <c r="D13" s="7" t="s">
        <v>14</v>
      </c>
      <c r="E13" s="16">
        <v>-26194096.370000001</v>
      </c>
    </row>
    <row r="14" spans="2:5" ht="29.25" hidden="1" customHeight="1" outlineLevel="2" thickBot="1">
      <c r="B14" s="10" t="s">
        <v>137</v>
      </c>
      <c r="C14" s="10" t="s">
        <v>17</v>
      </c>
      <c r="D14" s="11" t="s">
        <v>18</v>
      </c>
      <c r="E14" s="14">
        <v>292500</v>
      </c>
    </row>
    <row r="15" spans="2:5" ht="29.25" hidden="1" customHeight="1" outlineLevel="2" thickBot="1">
      <c r="B15" s="2" t="s">
        <v>137</v>
      </c>
      <c r="C15" s="2" t="s">
        <v>15</v>
      </c>
      <c r="D15" s="7" t="s">
        <v>16</v>
      </c>
      <c r="E15" s="16">
        <v>277500</v>
      </c>
    </row>
    <row r="16" spans="2:5" ht="29.25" hidden="1" customHeight="1" outlineLevel="2" thickBot="1">
      <c r="B16" s="2" t="s">
        <v>137</v>
      </c>
      <c r="C16" s="2" t="s">
        <v>19</v>
      </c>
      <c r="D16" s="7" t="s">
        <v>20</v>
      </c>
      <c r="E16" s="16">
        <v>15000</v>
      </c>
    </row>
    <row r="17" spans="2:5" ht="29.25" hidden="1" customHeight="1" outlineLevel="2" thickBot="1">
      <c r="B17" s="10" t="s">
        <v>137</v>
      </c>
      <c r="C17" s="10" t="s">
        <v>23</v>
      </c>
      <c r="D17" s="11" t="s">
        <v>24</v>
      </c>
      <c r="E17" s="14">
        <v>287400</v>
      </c>
    </row>
    <row r="18" spans="2:5" ht="29.25" hidden="1" customHeight="1" outlineLevel="2" thickBot="1">
      <c r="B18" s="2" t="s">
        <v>137</v>
      </c>
      <c r="C18" s="2" t="s">
        <v>21</v>
      </c>
      <c r="D18" s="7" t="s">
        <v>22</v>
      </c>
      <c r="E18" s="16">
        <v>152400</v>
      </c>
    </row>
    <row r="19" spans="2:5" ht="29.25" hidden="1" customHeight="1" outlineLevel="2" thickBot="1">
      <c r="B19" s="2" t="s">
        <v>137</v>
      </c>
      <c r="C19" s="2" t="s">
        <v>25</v>
      </c>
      <c r="D19" s="7" t="s">
        <v>26</v>
      </c>
      <c r="E19" s="16">
        <v>45000</v>
      </c>
    </row>
    <row r="20" spans="2:5" ht="29.25" hidden="1" customHeight="1" outlineLevel="2" thickBot="1">
      <c r="B20" s="2" t="s">
        <v>137</v>
      </c>
      <c r="C20" s="2" t="s">
        <v>27</v>
      </c>
      <c r="D20" s="7" t="s">
        <v>28</v>
      </c>
      <c r="E20" s="16">
        <v>54924485</v>
      </c>
    </row>
    <row r="21" spans="2:5" ht="29.25" hidden="1" customHeight="1" outlineLevel="2" thickBot="1">
      <c r="B21" s="2" t="s">
        <v>137</v>
      </c>
      <c r="C21" s="2" t="s">
        <v>29</v>
      </c>
      <c r="D21" s="7" t="s">
        <v>30</v>
      </c>
      <c r="E21" s="16">
        <v>-54834485</v>
      </c>
    </row>
    <row r="22" spans="2:5" ht="29.25" hidden="1" customHeight="1" outlineLevel="2" thickBot="1">
      <c r="B22" s="12" t="s">
        <v>137</v>
      </c>
      <c r="C22" s="12" t="s">
        <v>35</v>
      </c>
      <c r="D22" s="13" t="s">
        <v>36</v>
      </c>
      <c r="E22" s="15">
        <v>1330000</v>
      </c>
    </row>
    <row r="23" spans="2:5" ht="29.25" hidden="1" customHeight="1" outlineLevel="2" thickBot="1">
      <c r="B23" s="10" t="s">
        <v>137</v>
      </c>
      <c r="C23" s="10" t="s">
        <v>33</v>
      </c>
      <c r="D23" s="11" t="s">
        <v>34</v>
      </c>
      <c r="E23" s="14">
        <v>150000</v>
      </c>
    </row>
    <row r="24" spans="2:5" ht="29.25" hidden="1" customHeight="1" outlineLevel="2" thickBot="1">
      <c r="B24" s="2" t="s">
        <v>137</v>
      </c>
      <c r="C24" s="2" t="s">
        <v>31</v>
      </c>
      <c r="D24" s="7" t="s">
        <v>32</v>
      </c>
      <c r="E24" s="16">
        <v>150000</v>
      </c>
    </row>
    <row r="25" spans="2:5" ht="29.25" hidden="1" customHeight="1" outlineLevel="2" thickBot="1">
      <c r="B25" s="10" t="s">
        <v>137</v>
      </c>
      <c r="C25" s="10" t="s">
        <v>39</v>
      </c>
      <c r="D25" s="11" t="s">
        <v>40</v>
      </c>
      <c r="E25" s="14">
        <v>4500000</v>
      </c>
    </row>
    <row r="26" spans="2:5" ht="29.25" hidden="1" customHeight="1" outlineLevel="2" thickBot="1">
      <c r="B26" s="2" t="s">
        <v>137</v>
      </c>
      <c r="C26" s="2" t="s">
        <v>37</v>
      </c>
      <c r="D26" s="7" t="s">
        <v>38</v>
      </c>
      <c r="E26" s="14">
        <v>4500000</v>
      </c>
    </row>
    <row r="27" spans="2:5" ht="29.25" hidden="1" customHeight="1" outlineLevel="2" thickBot="1">
      <c r="B27" s="10" t="s">
        <v>137</v>
      </c>
      <c r="C27" s="10" t="s">
        <v>43</v>
      </c>
      <c r="D27" s="11" t="s">
        <v>44</v>
      </c>
      <c r="E27" s="14">
        <v>4660000</v>
      </c>
    </row>
    <row r="28" spans="2:5" ht="29.25" hidden="1" customHeight="1" outlineLevel="2" thickBot="1">
      <c r="B28" s="2" t="s">
        <v>137</v>
      </c>
      <c r="C28" s="2" t="s">
        <v>41</v>
      </c>
      <c r="D28" s="7" t="s">
        <v>42</v>
      </c>
      <c r="E28" s="16">
        <v>5040000</v>
      </c>
    </row>
    <row r="29" spans="2:5" ht="29.25" hidden="1" customHeight="1" outlineLevel="2" thickBot="1">
      <c r="B29" s="2" t="s">
        <v>137</v>
      </c>
      <c r="C29" s="2" t="s">
        <v>45</v>
      </c>
      <c r="D29" s="7" t="s">
        <v>46</v>
      </c>
      <c r="E29" s="16">
        <v>-380000</v>
      </c>
    </row>
    <row r="30" spans="2:5" ht="29.25" hidden="1" customHeight="1" outlineLevel="2" thickBot="1">
      <c r="B30" s="10" t="s">
        <v>137</v>
      </c>
      <c r="C30" s="10" t="s">
        <v>49</v>
      </c>
      <c r="D30" s="11" t="s">
        <v>50</v>
      </c>
      <c r="E30" s="14">
        <v>6296740</v>
      </c>
    </row>
    <row r="31" spans="2:5" ht="29.25" hidden="1" customHeight="1" outlineLevel="2" thickBot="1">
      <c r="B31" s="2" t="s">
        <v>137</v>
      </c>
      <c r="C31" s="2" t="s">
        <v>47</v>
      </c>
      <c r="D31" s="7" t="s">
        <v>48</v>
      </c>
      <c r="E31" s="16">
        <v>1500250</v>
      </c>
    </row>
    <row r="32" spans="2:5" ht="29.25" hidden="1" customHeight="1" outlineLevel="2" thickBot="1">
      <c r="B32" s="2" t="s">
        <v>137</v>
      </c>
      <c r="C32" s="2" t="s">
        <v>121</v>
      </c>
      <c r="D32" s="7" t="s">
        <v>122</v>
      </c>
      <c r="E32" s="16">
        <v>-400000</v>
      </c>
    </row>
    <row r="33" spans="2:5" ht="29.25" hidden="1" customHeight="1" outlineLevel="2" thickBot="1">
      <c r="B33" s="2" t="s">
        <v>137</v>
      </c>
      <c r="C33" s="2" t="s">
        <v>51</v>
      </c>
      <c r="D33" s="7" t="s">
        <v>52</v>
      </c>
      <c r="E33" s="16">
        <v>5196490</v>
      </c>
    </row>
    <row r="34" spans="2:5" ht="29.25" hidden="1" customHeight="1" outlineLevel="2" thickBot="1">
      <c r="B34" s="10" t="s">
        <v>137</v>
      </c>
      <c r="C34" s="10" t="s">
        <v>55</v>
      </c>
      <c r="D34" s="11" t="s">
        <v>56</v>
      </c>
      <c r="E34" s="14">
        <v>200000</v>
      </c>
    </row>
    <row r="35" spans="2:5" ht="29.25" hidden="1" customHeight="1" outlineLevel="2" thickBot="1">
      <c r="B35" s="2" t="s">
        <v>137</v>
      </c>
      <c r="C35" s="2" t="s">
        <v>53</v>
      </c>
      <c r="D35" s="7" t="s">
        <v>54</v>
      </c>
      <c r="E35" s="16">
        <v>200000</v>
      </c>
    </row>
    <row r="36" spans="2:5" ht="29.25" hidden="1" customHeight="1" outlineLevel="2" thickBot="1">
      <c r="B36" s="10" t="s">
        <v>137</v>
      </c>
      <c r="C36" s="10" t="s">
        <v>59</v>
      </c>
      <c r="D36" s="11" t="s">
        <v>60</v>
      </c>
      <c r="E36" s="14">
        <v>-6415250</v>
      </c>
    </row>
    <row r="37" spans="2:5" ht="29.25" hidden="1" customHeight="1" outlineLevel="2" thickBot="1">
      <c r="B37" s="2" t="s">
        <v>137</v>
      </c>
      <c r="C37" s="2" t="s">
        <v>57</v>
      </c>
      <c r="D37" s="7" t="s">
        <v>58</v>
      </c>
      <c r="E37" s="16">
        <v>-2415250</v>
      </c>
    </row>
    <row r="38" spans="2:5" ht="29.25" hidden="1" customHeight="1" outlineLevel="2" thickBot="1">
      <c r="B38" s="2" t="s">
        <v>137</v>
      </c>
      <c r="C38" s="2" t="s">
        <v>123</v>
      </c>
      <c r="D38" s="7" t="s">
        <v>124</v>
      </c>
      <c r="E38" s="16">
        <v>-4000000</v>
      </c>
    </row>
    <row r="39" spans="2:5" ht="29.25" hidden="1" customHeight="1" outlineLevel="2" thickBot="1">
      <c r="B39" s="10" t="s">
        <v>137</v>
      </c>
      <c r="C39" s="10" t="s">
        <v>63</v>
      </c>
      <c r="D39" s="11" t="s">
        <v>64</v>
      </c>
      <c r="E39" s="14">
        <v>-8061490</v>
      </c>
    </row>
    <row r="40" spans="2:5" ht="29.25" hidden="1" customHeight="1" outlineLevel="2" thickBot="1">
      <c r="B40" s="2" t="s">
        <v>137</v>
      </c>
      <c r="C40" s="2" t="s">
        <v>125</v>
      </c>
      <c r="D40" s="7" t="s">
        <v>126</v>
      </c>
      <c r="E40" s="16">
        <v>1000000</v>
      </c>
    </row>
    <row r="41" spans="2:5" ht="29.25" hidden="1" customHeight="1" outlineLevel="2" thickBot="1">
      <c r="B41" s="2" t="s">
        <v>137</v>
      </c>
      <c r="C41" s="2" t="s">
        <v>61</v>
      </c>
      <c r="D41" s="7" t="s">
        <v>62</v>
      </c>
      <c r="E41" s="16">
        <v>-711490</v>
      </c>
    </row>
    <row r="42" spans="2:5" ht="29.25" hidden="1" customHeight="1" outlineLevel="2" thickBot="1">
      <c r="B42" s="2" t="s">
        <v>137</v>
      </c>
      <c r="C42" s="2" t="s">
        <v>65</v>
      </c>
      <c r="D42" s="7" t="s">
        <v>66</v>
      </c>
      <c r="E42" s="16">
        <v>-8500000</v>
      </c>
    </row>
    <row r="43" spans="2:5" ht="29.25" hidden="1" customHeight="1" outlineLevel="2" thickBot="1">
      <c r="B43" s="2" t="s">
        <v>137</v>
      </c>
      <c r="C43" s="2" t="s">
        <v>67</v>
      </c>
      <c r="D43" s="7" t="s">
        <v>68</v>
      </c>
      <c r="E43" s="16">
        <v>150000</v>
      </c>
    </row>
    <row r="44" spans="2:5" ht="29.25" hidden="1" customHeight="1" outlineLevel="2" thickBot="1">
      <c r="B44" s="12" t="s">
        <v>137</v>
      </c>
      <c r="C44" s="12" t="s">
        <v>73</v>
      </c>
      <c r="D44" s="13" t="s">
        <v>74</v>
      </c>
      <c r="E44" s="15">
        <v>-25000</v>
      </c>
    </row>
    <row r="45" spans="2:5" ht="29.25" hidden="1" customHeight="1" outlineLevel="2" thickBot="1">
      <c r="B45" s="10" t="s">
        <v>137</v>
      </c>
      <c r="C45" s="10" t="s">
        <v>71</v>
      </c>
      <c r="D45" s="11" t="s">
        <v>72</v>
      </c>
      <c r="E45" s="14">
        <v>686350</v>
      </c>
    </row>
    <row r="46" spans="2:5" ht="29.25" hidden="1" customHeight="1" outlineLevel="2" thickBot="1">
      <c r="B46" s="2" t="s">
        <v>137</v>
      </c>
      <c r="C46" s="2" t="s">
        <v>69</v>
      </c>
      <c r="D46" s="7" t="s">
        <v>70</v>
      </c>
      <c r="E46" s="16">
        <v>45000</v>
      </c>
    </row>
    <row r="47" spans="2:5" ht="29.25" hidden="1" customHeight="1" outlineLevel="2" thickBot="1">
      <c r="B47" s="2" t="s">
        <v>137</v>
      </c>
      <c r="C47" s="2" t="s">
        <v>77</v>
      </c>
      <c r="D47" s="7" t="s">
        <v>78</v>
      </c>
      <c r="E47" s="16">
        <v>-578650</v>
      </c>
    </row>
    <row r="48" spans="2:5" ht="29.25" hidden="1" customHeight="1" outlineLevel="2" thickBot="1">
      <c r="B48" s="2" t="s">
        <v>137</v>
      </c>
      <c r="C48" s="2" t="s">
        <v>79</v>
      </c>
      <c r="D48" s="7" t="s">
        <v>80</v>
      </c>
      <c r="E48" s="16">
        <v>1500000</v>
      </c>
    </row>
    <row r="49" spans="2:5" ht="29.25" hidden="1" customHeight="1" outlineLevel="2" thickBot="1">
      <c r="B49" s="2" t="s">
        <v>137</v>
      </c>
      <c r="C49" s="2" t="s">
        <v>81</v>
      </c>
      <c r="D49" s="7" t="s">
        <v>82</v>
      </c>
      <c r="E49" s="16">
        <v>-280000</v>
      </c>
    </row>
    <row r="50" spans="2:5" ht="29.25" hidden="1" customHeight="1" outlineLevel="2" thickBot="1">
      <c r="B50" s="10" t="s">
        <v>137</v>
      </c>
      <c r="C50" s="10" t="s">
        <v>75</v>
      </c>
      <c r="D50" s="11" t="s">
        <v>76</v>
      </c>
      <c r="E50" s="14">
        <v>604650</v>
      </c>
    </row>
    <row r="51" spans="2:5" ht="29.25" hidden="1" customHeight="1" outlineLevel="2" thickBot="1">
      <c r="B51" s="2" t="s">
        <v>137</v>
      </c>
      <c r="C51" s="2" t="s">
        <v>83</v>
      </c>
      <c r="D51" s="7" t="s">
        <v>84</v>
      </c>
      <c r="E51" s="16">
        <v>400000</v>
      </c>
    </row>
    <row r="52" spans="2:5" ht="29.25" hidden="1" customHeight="1" outlineLevel="2" thickBot="1">
      <c r="B52" s="2" t="s">
        <v>137</v>
      </c>
      <c r="C52" s="2" t="s">
        <v>85</v>
      </c>
      <c r="D52" s="7" t="s">
        <v>86</v>
      </c>
      <c r="E52" s="16">
        <v>-1100000</v>
      </c>
    </row>
    <row r="53" spans="2:5" ht="29.25" hidden="1" customHeight="1" outlineLevel="2" thickBot="1">
      <c r="B53" s="2" t="s">
        <v>137</v>
      </c>
      <c r="C53" s="2" t="s">
        <v>87</v>
      </c>
      <c r="D53" s="7" t="s">
        <v>88</v>
      </c>
      <c r="E53" s="16">
        <v>1454650</v>
      </c>
    </row>
    <row r="54" spans="2:5" ht="29.25" hidden="1" customHeight="1" outlineLevel="2" thickBot="1">
      <c r="B54" s="2" t="s">
        <v>137</v>
      </c>
      <c r="C54" s="2" t="s">
        <v>89</v>
      </c>
      <c r="D54" s="7" t="s">
        <v>90</v>
      </c>
      <c r="E54" s="16">
        <v>-150000</v>
      </c>
    </row>
    <row r="55" spans="2:5" ht="29.25" hidden="1" customHeight="1" outlineLevel="2" thickBot="1">
      <c r="B55" s="10" t="s">
        <v>137</v>
      </c>
      <c r="C55" s="10" t="s">
        <v>93</v>
      </c>
      <c r="D55" s="11" t="s">
        <v>94</v>
      </c>
      <c r="E55" s="14">
        <v>-265000</v>
      </c>
    </row>
    <row r="56" spans="2:5" ht="29.25" hidden="1" customHeight="1" outlineLevel="2" thickBot="1">
      <c r="B56" s="2" t="s">
        <v>137</v>
      </c>
      <c r="C56" s="2" t="s">
        <v>91</v>
      </c>
      <c r="D56" s="7" t="s">
        <v>92</v>
      </c>
      <c r="E56" s="16">
        <v>-265000</v>
      </c>
    </row>
    <row r="57" spans="2:5" ht="29.25" hidden="1" customHeight="1" outlineLevel="2" thickBot="1">
      <c r="B57" s="10" t="s">
        <v>137</v>
      </c>
      <c r="C57" s="10" t="s">
        <v>97</v>
      </c>
      <c r="D57" s="11" t="s">
        <v>98</v>
      </c>
      <c r="E57" s="14">
        <v>-1051000</v>
      </c>
    </row>
    <row r="58" spans="2:5" ht="29.25" hidden="1" customHeight="1" outlineLevel="2" thickBot="1">
      <c r="B58" s="2" t="s">
        <v>137</v>
      </c>
      <c r="C58" s="2" t="s">
        <v>95</v>
      </c>
      <c r="D58" s="7" t="s">
        <v>96</v>
      </c>
      <c r="E58" s="16">
        <v>340000</v>
      </c>
    </row>
    <row r="59" spans="2:5" ht="29.25" hidden="1" customHeight="1" outlineLevel="2" thickBot="1">
      <c r="B59" s="2" t="s">
        <v>137</v>
      </c>
      <c r="C59" s="2" t="s">
        <v>99</v>
      </c>
      <c r="D59" s="7" t="s">
        <v>100</v>
      </c>
      <c r="E59" s="16">
        <v>-2775000</v>
      </c>
    </row>
    <row r="60" spans="2:5" ht="29.25" hidden="1" customHeight="1" outlineLevel="2" thickBot="1">
      <c r="B60" s="2" t="s">
        <v>137</v>
      </c>
      <c r="C60" s="2" t="s">
        <v>101</v>
      </c>
      <c r="D60" s="7" t="s">
        <v>102</v>
      </c>
      <c r="E60" s="16">
        <v>234000</v>
      </c>
    </row>
    <row r="61" spans="2:5" ht="29.25" hidden="1" customHeight="1" outlineLevel="2" thickBot="1">
      <c r="B61" s="2" t="s">
        <v>137</v>
      </c>
      <c r="C61" s="2" t="s">
        <v>103</v>
      </c>
      <c r="D61" s="7" t="s">
        <v>104</v>
      </c>
      <c r="E61" s="16">
        <v>150000</v>
      </c>
    </row>
    <row r="62" spans="2:5" ht="29.25" hidden="1" customHeight="1" outlineLevel="2" thickBot="1">
      <c r="B62" s="2" t="s">
        <v>137</v>
      </c>
      <c r="C62" s="2" t="s">
        <v>127</v>
      </c>
      <c r="D62" s="7" t="s">
        <v>128</v>
      </c>
      <c r="E62" s="16">
        <v>1000000</v>
      </c>
    </row>
    <row r="63" spans="2:5" ht="29.25" hidden="1" customHeight="1" outlineLevel="2" thickBot="1">
      <c r="B63" s="10" t="s">
        <v>137</v>
      </c>
      <c r="C63" s="12" t="s">
        <v>109</v>
      </c>
      <c r="D63" s="13" t="s">
        <v>110</v>
      </c>
      <c r="E63" s="15">
        <v>15525000</v>
      </c>
    </row>
    <row r="64" spans="2:5" ht="29.25" hidden="1" customHeight="1" outlineLevel="2" thickBot="1">
      <c r="B64" s="10" t="s">
        <v>137</v>
      </c>
      <c r="C64" s="10" t="s">
        <v>107</v>
      </c>
      <c r="D64" s="11" t="s">
        <v>108</v>
      </c>
      <c r="E64" s="14">
        <v>14025000</v>
      </c>
    </row>
    <row r="65" spans="2:5" ht="29.25" hidden="1" customHeight="1" outlineLevel="2" thickBot="1">
      <c r="B65" s="2" t="s">
        <v>137</v>
      </c>
      <c r="C65" s="2" t="s">
        <v>105</v>
      </c>
      <c r="D65" s="7" t="s">
        <v>106</v>
      </c>
      <c r="E65" s="16">
        <v>325000</v>
      </c>
    </row>
    <row r="66" spans="2:5" ht="29.25" hidden="1" customHeight="1" outlineLevel="2" thickBot="1">
      <c r="B66" s="2" t="s">
        <v>137</v>
      </c>
      <c r="C66" s="2" t="s">
        <v>111</v>
      </c>
      <c r="D66" s="7" t="s">
        <v>112</v>
      </c>
      <c r="E66" s="16">
        <v>6300000</v>
      </c>
    </row>
    <row r="67" spans="2:5" ht="29.25" hidden="1" customHeight="1" outlineLevel="2" thickBot="1">
      <c r="B67" s="2" t="s">
        <v>137</v>
      </c>
      <c r="C67" s="2" t="s">
        <v>113</v>
      </c>
      <c r="D67" s="7" t="s">
        <v>114</v>
      </c>
      <c r="E67" s="16">
        <v>2100000</v>
      </c>
    </row>
    <row r="68" spans="2:5" ht="29.25" hidden="1" customHeight="1" outlineLevel="2" thickBot="1">
      <c r="B68" s="2" t="s">
        <v>137</v>
      </c>
      <c r="C68" s="2" t="s">
        <v>115</v>
      </c>
      <c r="D68" s="7" t="s">
        <v>116</v>
      </c>
      <c r="E68" s="16">
        <v>5300000</v>
      </c>
    </row>
    <row r="69" spans="2:5" ht="29.25" hidden="1" customHeight="1" outlineLevel="2" thickBot="1">
      <c r="B69" s="10" t="s">
        <v>137</v>
      </c>
      <c r="C69" s="10" t="s">
        <v>119</v>
      </c>
      <c r="D69" s="11" t="s">
        <v>120</v>
      </c>
      <c r="E69" s="14">
        <v>1500000</v>
      </c>
    </row>
    <row r="70" spans="2:5" ht="29.25" hidden="1" customHeight="1" outlineLevel="2" thickBot="1">
      <c r="B70" s="2" t="s">
        <v>137</v>
      </c>
      <c r="C70" s="2" t="s">
        <v>117</v>
      </c>
      <c r="D70" s="7" t="s">
        <v>118</v>
      </c>
      <c r="E70" s="16">
        <v>1500000</v>
      </c>
    </row>
    <row r="71" spans="2:5" ht="29.25" customHeight="1" outlineLevel="1" collapsed="1" thickBot="1">
      <c r="B71" s="23" t="s">
        <v>137</v>
      </c>
      <c r="C71" s="24"/>
      <c r="D71" s="25"/>
      <c r="E71" s="14">
        <f>E7+E22+E44+E63</f>
        <v>-2844196.370000001</v>
      </c>
    </row>
    <row r="72" spans="2:5" ht="29.25" hidden="1" customHeight="1" outlineLevel="2" thickBot="1">
      <c r="B72" s="12" t="s">
        <v>129</v>
      </c>
      <c r="C72" s="12" t="s">
        <v>5</v>
      </c>
      <c r="D72" s="13" t="s">
        <v>6</v>
      </c>
      <c r="E72" s="15">
        <v>-2979429</v>
      </c>
    </row>
    <row r="73" spans="2:5" ht="29.25" hidden="1" customHeight="1" outlineLevel="2" thickBot="1">
      <c r="B73" s="10" t="s">
        <v>129</v>
      </c>
      <c r="C73" s="10" t="s">
        <v>9</v>
      </c>
      <c r="D73" s="11" t="s">
        <v>10</v>
      </c>
      <c r="E73" s="14">
        <v>-2979429</v>
      </c>
    </row>
    <row r="74" spans="2:5" ht="29.25" hidden="1" customHeight="1" outlineLevel="2" thickBot="1">
      <c r="B74" s="2" t="s">
        <v>129</v>
      </c>
      <c r="C74" s="2" t="s">
        <v>13</v>
      </c>
      <c r="D74" s="7" t="s">
        <v>14</v>
      </c>
      <c r="E74" s="16">
        <v>-2979429</v>
      </c>
    </row>
    <row r="75" spans="2:5" ht="29.25" hidden="1" customHeight="1" outlineLevel="2" thickBot="1">
      <c r="B75" s="10" t="s">
        <v>129</v>
      </c>
      <c r="C75" s="10" t="s">
        <v>23</v>
      </c>
      <c r="D75" s="11" t="s">
        <v>24</v>
      </c>
      <c r="E75" s="14">
        <v>0</v>
      </c>
    </row>
    <row r="76" spans="2:5" ht="29.25" hidden="1" customHeight="1" outlineLevel="2" thickBot="1">
      <c r="B76" s="2" t="s">
        <v>129</v>
      </c>
      <c r="C76" s="2" t="s">
        <v>27</v>
      </c>
      <c r="D76" s="7" t="s">
        <v>28</v>
      </c>
      <c r="E76" s="16">
        <v>3910239</v>
      </c>
    </row>
    <row r="77" spans="2:5" ht="29.25" hidden="1" customHeight="1" outlineLevel="2" thickBot="1">
      <c r="B77" s="2" t="s">
        <v>129</v>
      </c>
      <c r="C77" s="2" t="s">
        <v>29</v>
      </c>
      <c r="D77" s="7" t="s">
        <v>30</v>
      </c>
      <c r="E77" s="16">
        <v>-3910239</v>
      </c>
    </row>
    <row r="78" spans="2:5" ht="29.25" hidden="1" customHeight="1" outlineLevel="2" thickBot="1">
      <c r="B78" s="12" t="s">
        <v>129</v>
      </c>
      <c r="C78" s="12" t="s">
        <v>35</v>
      </c>
      <c r="D78" s="13" t="s">
        <v>36</v>
      </c>
      <c r="E78" s="15">
        <v>412250</v>
      </c>
    </row>
    <row r="79" spans="2:5" ht="29.25" hidden="1" customHeight="1" outlineLevel="2" thickBot="1">
      <c r="B79" s="10" t="s">
        <v>129</v>
      </c>
      <c r="C79" s="10" t="s">
        <v>49</v>
      </c>
      <c r="D79" s="11" t="s">
        <v>50</v>
      </c>
      <c r="E79" s="14">
        <v>1662250</v>
      </c>
    </row>
    <row r="80" spans="2:5" ht="29.25" hidden="1" customHeight="1" outlineLevel="2" thickBot="1">
      <c r="B80" s="2" t="s">
        <v>129</v>
      </c>
      <c r="C80" s="2" t="s">
        <v>130</v>
      </c>
      <c r="D80" s="7" t="s">
        <v>131</v>
      </c>
      <c r="E80" s="16">
        <v>-587750</v>
      </c>
    </row>
    <row r="81" spans="2:5" ht="29.25" hidden="1" customHeight="1" outlineLevel="2" thickBot="1">
      <c r="B81" s="2" t="s">
        <v>129</v>
      </c>
      <c r="C81" s="2" t="s">
        <v>47</v>
      </c>
      <c r="D81" s="7" t="s">
        <v>48</v>
      </c>
      <c r="E81" s="16">
        <v>2250000</v>
      </c>
    </row>
    <row r="82" spans="2:5" ht="29.25" hidden="1" customHeight="1" outlineLevel="2" thickBot="1">
      <c r="B82" s="10" t="s">
        <v>129</v>
      </c>
      <c r="C82" s="10" t="s">
        <v>59</v>
      </c>
      <c r="D82" s="11" t="s">
        <v>60</v>
      </c>
      <c r="E82" s="14">
        <v>-1250000</v>
      </c>
    </row>
    <row r="83" spans="2:5" ht="29.25" hidden="1" customHeight="1" outlineLevel="2" thickBot="1">
      <c r="B83" s="2" t="s">
        <v>129</v>
      </c>
      <c r="C83" s="2" t="s">
        <v>57</v>
      </c>
      <c r="D83" s="7" t="s">
        <v>58</v>
      </c>
      <c r="E83" s="16">
        <v>-1250000</v>
      </c>
    </row>
    <row r="84" spans="2:5" ht="29.25" hidden="1" customHeight="1" outlineLevel="2" thickBot="1">
      <c r="B84" s="12" t="s">
        <v>129</v>
      </c>
      <c r="C84" s="12" t="s">
        <v>73</v>
      </c>
      <c r="D84" s="13" t="s">
        <v>74</v>
      </c>
      <c r="E84" s="15">
        <v>-412250</v>
      </c>
    </row>
    <row r="85" spans="2:5" ht="29.25" hidden="1" customHeight="1" outlineLevel="2" thickBot="1">
      <c r="B85" s="10" t="s">
        <v>129</v>
      </c>
      <c r="C85" s="10" t="s">
        <v>97</v>
      </c>
      <c r="D85" s="11" t="s">
        <v>98</v>
      </c>
      <c r="E85" s="14">
        <v>-412250</v>
      </c>
    </row>
    <row r="86" spans="2:5" ht="29.25" hidden="1" customHeight="1" outlineLevel="2" thickBot="1">
      <c r="B86" s="2" t="s">
        <v>129</v>
      </c>
      <c r="C86" s="2" t="s">
        <v>95</v>
      </c>
      <c r="D86" s="7" t="s">
        <v>96</v>
      </c>
      <c r="E86" s="16">
        <v>-412250</v>
      </c>
    </row>
    <row r="87" spans="2:5" ht="29.25" customHeight="1" outlineLevel="1" collapsed="1" thickBot="1">
      <c r="B87" s="23" t="s">
        <v>129</v>
      </c>
      <c r="C87" s="24"/>
      <c r="D87" s="25"/>
      <c r="E87" s="14">
        <f>E72+E78+E84</f>
        <v>-2979429</v>
      </c>
    </row>
    <row r="88" spans="2:5" ht="29.25" customHeight="1" thickBot="1">
      <c r="B88" s="26" t="s">
        <v>136</v>
      </c>
      <c r="C88" s="27"/>
      <c r="D88" s="28"/>
      <c r="E88" s="15">
        <f>E71+E87</f>
        <v>-5823625.370000001</v>
      </c>
    </row>
  </sheetData>
  <mergeCells count="7">
    <mergeCell ref="B71:D71"/>
    <mergeCell ref="B87:D87"/>
    <mergeCell ref="B88:D88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5"/>
  <sheetViews>
    <sheetView workbookViewId="0">
      <selection activeCell="J2" sqref="J2"/>
    </sheetView>
  </sheetViews>
  <sheetFormatPr baseColWidth="10" defaultRowHeight="15" outlineLevelRow="2"/>
  <cols>
    <col min="1" max="1" width="11.42578125" style="1"/>
    <col min="2" max="2" width="40.28515625" style="4" customWidth="1"/>
    <col min="3" max="3" width="11.42578125" style="4"/>
    <col min="4" max="4" width="49.28515625" style="4" customWidth="1"/>
    <col min="5" max="5" width="14.7109375" style="4" customWidth="1"/>
    <col min="6" max="16384" width="11.42578125" style="1"/>
  </cols>
  <sheetData>
    <row r="1" spans="2:5">
      <c r="E1" s="5"/>
    </row>
    <row r="2" spans="2:5" ht="22.5" customHeight="1">
      <c r="B2" s="31" t="s">
        <v>0</v>
      </c>
      <c r="C2" s="31"/>
      <c r="D2" s="31"/>
      <c r="E2" s="31"/>
    </row>
    <row r="3" spans="2:5" ht="22.5" customHeight="1">
      <c r="B3" s="31" t="s">
        <v>214</v>
      </c>
      <c r="C3" s="31"/>
      <c r="D3" s="31"/>
      <c r="E3" s="31"/>
    </row>
    <row r="4" spans="2:5" ht="36" customHeight="1">
      <c r="B4" s="32" t="s">
        <v>133</v>
      </c>
      <c r="C4" s="32"/>
      <c r="D4" s="32"/>
      <c r="E4" s="32"/>
    </row>
    <row r="5" spans="2:5" ht="15.75" thickBot="1"/>
    <row r="6" spans="2:5" ht="29.25" thickBot="1">
      <c r="B6" s="36" t="s">
        <v>134</v>
      </c>
      <c r="C6" s="27"/>
      <c r="D6" s="28"/>
      <c r="E6" s="9" t="s">
        <v>135</v>
      </c>
    </row>
    <row r="7" spans="2:5" ht="29.25" hidden="1" customHeight="1" outlineLevel="2" thickBot="1">
      <c r="B7" s="13" t="s">
        <v>195</v>
      </c>
      <c r="C7" s="13" t="s">
        <v>5</v>
      </c>
      <c r="D7" s="13" t="s">
        <v>6</v>
      </c>
      <c r="E7" s="15">
        <v>0</v>
      </c>
    </row>
    <row r="8" spans="2:5" ht="29.25" hidden="1" customHeight="1" outlineLevel="2" thickBot="1">
      <c r="B8" s="11" t="s">
        <v>195</v>
      </c>
      <c r="C8" s="11" t="s">
        <v>23</v>
      </c>
      <c r="D8" s="11" t="s">
        <v>24</v>
      </c>
      <c r="E8" s="14">
        <v>0</v>
      </c>
    </row>
    <row r="9" spans="2:5" ht="29.25" hidden="1" customHeight="1" outlineLevel="2" thickBot="1">
      <c r="B9" s="7" t="s">
        <v>180</v>
      </c>
      <c r="C9" s="7" t="s">
        <v>27</v>
      </c>
      <c r="D9" s="7" t="s">
        <v>28</v>
      </c>
      <c r="E9" s="16">
        <v>3351235</v>
      </c>
    </row>
    <row r="10" spans="2:5" ht="29.25" hidden="1" customHeight="1" outlineLevel="2" thickBot="1">
      <c r="B10" s="7" t="s">
        <v>180</v>
      </c>
      <c r="C10" s="7" t="s">
        <v>29</v>
      </c>
      <c r="D10" s="7" t="s">
        <v>30</v>
      </c>
      <c r="E10" s="16">
        <v>-3351235</v>
      </c>
    </row>
    <row r="11" spans="2:5" ht="29.25" hidden="1" customHeight="1" outlineLevel="2" thickBot="1">
      <c r="B11" s="13" t="s">
        <v>195</v>
      </c>
      <c r="C11" s="13" t="s">
        <v>35</v>
      </c>
      <c r="D11" s="13" t="s">
        <v>36</v>
      </c>
      <c r="E11" s="15">
        <v>50000000</v>
      </c>
    </row>
    <row r="12" spans="2:5" ht="29.25" hidden="1" customHeight="1" outlineLevel="2" thickBot="1">
      <c r="B12" s="11" t="s">
        <v>195</v>
      </c>
      <c r="C12" s="11" t="s">
        <v>49</v>
      </c>
      <c r="D12" s="11" t="s">
        <v>50</v>
      </c>
      <c r="E12" s="14">
        <v>50000000</v>
      </c>
    </row>
    <row r="13" spans="2:5" ht="29.25" hidden="1" customHeight="1" outlineLevel="2" thickBot="1">
      <c r="B13" s="7" t="s">
        <v>180</v>
      </c>
      <c r="C13" s="7" t="s">
        <v>121</v>
      </c>
      <c r="D13" s="7" t="s">
        <v>122</v>
      </c>
      <c r="E13" s="16">
        <v>50000000</v>
      </c>
    </row>
    <row r="14" spans="2:5" ht="29.25" customHeight="1" outlineLevel="1" collapsed="1" thickBot="1">
      <c r="B14" s="23" t="s">
        <v>138</v>
      </c>
      <c r="C14" s="24"/>
      <c r="D14" s="25"/>
      <c r="E14" s="14">
        <f>E7+E11</f>
        <v>50000000</v>
      </c>
    </row>
    <row r="15" spans="2:5" ht="29.25" hidden="1" customHeight="1" outlineLevel="2" thickBot="1">
      <c r="B15" s="13" t="s">
        <v>149</v>
      </c>
      <c r="C15" s="13" t="s">
        <v>5</v>
      </c>
      <c r="D15" s="13" t="s">
        <v>6</v>
      </c>
      <c r="E15" s="15">
        <v>-2825285</v>
      </c>
    </row>
    <row r="16" spans="2:5" ht="29.25" hidden="1" customHeight="1" outlineLevel="2" thickBot="1">
      <c r="B16" s="11" t="s">
        <v>149</v>
      </c>
      <c r="C16" s="11" t="s">
        <v>9</v>
      </c>
      <c r="D16" s="11" t="s">
        <v>10</v>
      </c>
      <c r="E16" s="14">
        <v>-2825285</v>
      </c>
    </row>
    <row r="17" spans="2:5" ht="29.25" hidden="1" customHeight="1" outlineLevel="2" thickBot="1">
      <c r="B17" s="7" t="s">
        <v>191</v>
      </c>
      <c r="C17" s="7" t="s">
        <v>7</v>
      </c>
      <c r="D17" s="7" t="s">
        <v>8</v>
      </c>
      <c r="E17" s="16">
        <v>-2690000</v>
      </c>
    </row>
    <row r="18" spans="2:5" ht="29.25" hidden="1" customHeight="1" outlineLevel="2" thickBot="1">
      <c r="B18" s="7" t="s">
        <v>191</v>
      </c>
      <c r="C18" s="7" t="s">
        <v>13</v>
      </c>
      <c r="D18" s="7" t="s">
        <v>14</v>
      </c>
      <c r="E18" s="16">
        <v>-135285</v>
      </c>
    </row>
    <row r="19" spans="2:5" ht="29.25" hidden="1" customHeight="1" outlineLevel="2" thickBot="1">
      <c r="B19" s="11" t="s">
        <v>149</v>
      </c>
      <c r="C19" s="11" t="s">
        <v>23</v>
      </c>
      <c r="D19" s="11" t="s">
        <v>24</v>
      </c>
      <c r="E19" s="14">
        <v>0</v>
      </c>
    </row>
    <row r="20" spans="2:5" ht="29.25" hidden="1" customHeight="1" outlineLevel="2" thickBot="1">
      <c r="B20" s="7" t="s">
        <v>191</v>
      </c>
      <c r="C20" s="7" t="s">
        <v>27</v>
      </c>
      <c r="D20" s="7" t="s">
        <v>28</v>
      </c>
      <c r="E20" s="16">
        <v>973970</v>
      </c>
    </row>
    <row r="21" spans="2:5" ht="29.25" hidden="1" customHeight="1" outlineLevel="2" thickBot="1">
      <c r="B21" s="7" t="s">
        <v>191</v>
      </c>
      <c r="C21" s="7" t="s">
        <v>29</v>
      </c>
      <c r="D21" s="7" t="s">
        <v>30</v>
      </c>
      <c r="E21" s="16">
        <v>-973970</v>
      </c>
    </row>
    <row r="22" spans="2:5" ht="29.25" hidden="1" customHeight="1" outlineLevel="2" thickBot="1">
      <c r="B22" s="13" t="s">
        <v>149</v>
      </c>
      <c r="C22" s="13" t="s">
        <v>150</v>
      </c>
      <c r="D22" s="13" t="s">
        <v>151</v>
      </c>
      <c r="E22" s="15">
        <v>3500000</v>
      </c>
    </row>
    <row r="23" spans="2:5" ht="29.25" hidden="1" customHeight="1" outlineLevel="2" thickBot="1">
      <c r="B23" s="11" t="s">
        <v>191</v>
      </c>
      <c r="C23" s="11" t="s">
        <v>152</v>
      </c>
      <c r="D23" s="11" t="s">
        <v>153</v>
      </c>
      <c r="E23" s="14">
        <v>3500000</v>
      </c>
    </row>
    <row r="24" spans="2:5" ht="29.25" hidden="1" customHeight="1" outlineLevel="2" thickBot="1">
      <c r="B24" s="7" t="s">
        <v>191</v>
      </c>
      <c r="C24" s="7" t="s">
        <v>154</v>
      </c>
      <c r="D24" s="7" t="s">
        <v>155</v>
      </c>
      <c r="E24" s="16">
        <v>3500000</v>
      </c>
    </row>
    <row r="25" spans="2:5" ht="29.25" customHeight="1" outlineLevel="1" collapsed="1" thickBot="1">
      <c r="B25" s="23" t="s">
        <v>186</v>
      </c>
      <c r="C25" s="24"/>
      <c r="D25" s="25"/>
      <c r="E25" s="14">
        <f>E15+E22</f>
        <v>674715</v>
      </c>
    </row>
    <row r="26" spans="2:5" ht="29.25" hidden="1" customHeight="1" outlineLevel="2" thickBot="1">
      <c r="B26" s="13" t="s">
        <v>139</v>
      </c>
      <c r="C26" s="13" t="s">
        <v>5</v>
      </c>
      <c r="D26" s="13" t="s">
        <v>6</v>
      </c>
      <c r="E26" s="15">
        <v>-2670842.67</v>
      </c>
    </row>
    <row r="27" spans="2:5" ht="29.25" hidden="1" customHeight="1" outlineLevel="2" thickBot="1">
      <c r="B27" s="11" t="s">
        <v>139</v>
      </c>
      <c r="C27" s="11" t="s">
        <v>9</v>
      </c>
      <c r="D27" s="11" t="s">
        <v>10</v>
      </c>
      <c r="E27" s="14">
        <v>-2670842.67</v>
      </c>
    </row>
    <row r="28" spans="2:5" ht="29.25" hidden="1" customHeight="1" outlineLevel="2" thickBot="1">
      <c r="B28" s="7" t="s">
        <v>192</v>
      </c>
      <c r="C28" s="7" t="s">
        <v>13</v>
      </c>
      <c r="D28" s="7" t="s">
        <v>14</v>
      </c>
      <c r="E28" s="16">
        <v>-2670842.67</v>
      </c>
    </row>
    <row r="29" spans="2:5" ht="29.25" hidden="1" customHeight="1" outlineLevel="2" thickBot="1">
      <c r="B29" s="7" t="s">
        <v>192</v>
      </c>
      <c r="C29" s="7" t="s">
        <v>140</v>
      </c>
      <c r="D29" s="7" t="s">
        <v>141</v>
      </c>
      <c r="E29" s="14">
        <v>0</v>
      </c>
    </row>
    <row r="30" spans="2:5" ht="29.25" hidden="1" customHeight="1" outlineLevel="2" thickBot="1">
      <c r="B30" s="11" t="s">
        <v>139</v>
      </c>
      <c r="C30" s="11" t="s">
        <v>23</v>
      </c>
      <c r="D30" s="11" t="s">
        <v>24</v>
      </c>
      <c r="E30" s="14">
        <v>0</v>
      </c>
    </row>
    <row r="31" spans="2:5" ht="29.25" hidden="1" customHeight="1" outlineLevel="2" thickBot="1">
      <c r="B31" s="7" t="s">
        <v>192</v>
      </c>
      <c r="C31" s="7" t="s">
        <v>27</v>
      </c>
      <c r="D31" s="7" t="s">
        <v>28</v>
      </c>
      <c r="E31" s="16">
        <v>12217410</v>
      </c>
    </row>
    <row r="32" spans="2:5" ht="29.25" hidden="1" customHeight="1" outlineLevel="2" thickBot="1">
      <c r="B32" s="7" t="s">
        <v>192</v>
      </c>
      <c r="C32" s="7" t="s">
        <v>29</v>
      </c>
      <c r="D32" s="7" t="s">
        <v>30</v>
      </c>
      <c r="E32" s="16">
        <v>-12217410</v>
      </c>
    </row>
    <row r="33" spans="2:5" ht="29.25" hidden="1" customHeight="1" outlineLevel="2" thickBot="1">
      <c r="B33" s="13" t="s">
        <v>139</v>
      </c>
      <c r="C33" s="13" t="s">
        <v>35</v>
      </c>
      <c r="D33" s="13" t="s">
        <v>36</v>
      </c>
      <c r="E33" s="15">
        <v>0</v>
      </c>
    </row>
    <row r="34" spans="2:5" ht="29.25" hidden="1" customHeight="1" outlineLevel="2" thickBot="1">
      <c r="B34" s="11" t="s">
        <v>139</v>
      </c>
      <c r="C34" s="11" t="s">
        <v>33</v>
      </c>
      <c r="D34" s="11" t="s">
        <v>34</v>
      </c>
      <c r="E34" s="14">
        <v>0</v>
      </c>
    </row>
    <row r="35" spans="2:5" ht="29.25" hidden="1" customHeight="1" outlineLevel="2" thickBot="1">
      <c r="B35" s="7" t="s">
        <v>192</v>
      </c>
      <c r="C35" s="7" t="s">
        <v>142</v>
      </c>
      <c r="D35" s="7" t="s">
        <v>143</v>
      </c>
      <c r="E35" s="16">
        <v>-300000</v>
      </c>
    </row>
    <row r="36" spans="2:5" ht="29.25" hidden="1" customHeight="1" outlineLevel="2" thickBot="1">
      <c r="B36" s="7" t="s">
        <v>192</v>
      </c>
      <c r="C36" s="7" t="s">
        <v>31</v>
      </c>
      <c r="D36" s="7" t="s">
        <v>32</v>
      </c>
      <c r="E36" s="16">
        <v>300000</v>
      </c>
    </row>
    <row r="37" spans="2:5" ht="29.25" hidden="1" customHeight="1" outlineLevel="2" thickBot="1">
      <c r="B37" s="11" t="s">
        <v>139</v>
      </c>
      <c r="C37" s="11" t="s">
        <v>49</v>
      </c>
      <c r="D37" s="11" t="s">
        <v>50</v>
      </c>
      <c r="E37" s="14">
        <v>0</v>
      </c>
    </row>
    <row r="38" spans="2:5" ht="29.25" hidden="1" customHeight="1" outlineLevel="2" thickBot="1">
      <c r="B38" s="7" t="s">
        <v>192</v>
      </c>
      <c r="C38" s="7" t="s">
        <v>51</v>
      </c>
      <c r="D38" s="7" t="s">
        <v>52</v>
      </c>
      <c r="E38" s="14">
        <v>0</v>
      </c>
    </row>
    <row r="39" spans="2:5" ht="29.25" hidden="1" customHeight="1" outlineLevel="2" thickBot="1">
      <c r="B39" s="13" t="s">
        <v>139</v>
      </c>
      <c r="C39" s="13" t="s">
        <v>73</v>
      </c>
      <c r="D39" s="13" t="s">
        <v>74</v>
      </c>
      <c r="E39" s="15">
        <v>0</v>
      </c>
    </row>
    <row r="40" spans="2:5" ht="29.25" hidden="1" customHeight="1" outlineLevel="2" thickBot="1">
      <c r="B40" s="11" t="s">
        <v>139</v>
      </c>
      <c r="C40" s="11" t="s">
        <v>75</v>
      </c>
      <c r="D40" s="11" t="s">
        <v>76</v>
      </c>
      <c r="E40" s="14">
        <v>0</v>
      </c>
    </row>
    <row r="41" spans="2:5" ht="29.25" hidden="1" customHeight="1" outlineLevel="2" thickBot="1">
      <c r="B41" s="7" t="s">
        <v>192</v>
      </c>
      <c r="C41" s="7" t="s">
        <v>87</v>
      </c>
      <c r="D41" s="7" t="s">
        <v>88</v>
      </c>
      <c r="E41" s="16">
        <v>1500000</v>
      </c>
    </row>
    <row r="42" spans="2:5" ht="29.25" hidden="1" customHeight="1" outlineLevel="2" thickBot="1">
      <c r="B42" s="7" t="s">
        <v>192</v>
      </c>
      <c r="C42" s="7" t="s">
        <v>89</v>
      </c>
      <c r="D42" s="7" t="s">
        <v>90</v>
      </c>
      <c r="E42" s="16">
        <v>-1500000</v>
      </c>
    </row>
    <row r="43" spans="2:5" ht="29.25" hidden="1" customHeight="1" outlineLevel="2" thickBot="1">
      <c r="B43" s="11" t="s">
        <v>139</v>
      </c>
      <c r="C43" s="11" t="s">
        <v>97</v>
      </c>
      <c r="D43" s="11" t="s">
        <v>98</v>
      </c>
      <c r="E43" s="14">
        <v>0</v>
      </c>
    </row>
    <row r="44" spans="2:5" ht="29.25" hidden="1" customHeight="1" outlineLevel="2" thickBot="1">
      <c r="B44" s="7" t="s">
        <v>192</v>
      </c>
      <c r="C44" s="7" t="s">
        <v>95</v>
      </c>
      <c r="D44" s="7" t="s">
        <v>96</v>
      </c>
      <c r="E44" s="16">
        <v>0</v>
      </c>
    </row>
    <row r="45" spans="2:5" ht="29.25" customHeight="1" outlineLevel="1" collapsed="1" thickBot="1">
      <c r="B45" s="23" t="s">
        <v>139</v>
      </c>
      <c r="C45" s="24"/>
      <c r="D45" s="25"/>
      <c r="E45" s="14">
        <f>E26+E33+E39</f>
        <v>-2670842.67</v>
      </c>
    </row>
    <row r="46" spans="2:5" ht="29.25" hidden="1" customHeight="1" outlineLevel="2" thickBot="1">
      <c r="B46" s="13" t="s">
        <v>144</v>
      </c>
      <c r="C46" s="13" t="s">
        <v>5</v>
      </c>
      <c r="D46" s="13" t="s">
        <v>6</v>
      </c>
      <c r="E46" s="15">
        <v>-2127871.02</v>
      </c>
    </row>
    <row r="47" spans="2:5" ht="29.25" hidden="1" customHeight="1" outlineLevel="2" thickBot="1">
      <c r="B47" s="11" t="s">
        <v>144</v>
      </c>
      <c r="C47" s="11" t="s">
        <v>9</v>
      </c>
      <c r="D47" s="11" t="s">
        <v>10</v>
      </c>
      <c r="E47" s="14">
        <v>-2127871.02</v>
      </c>
    </row>
    <row r="48" spans="2:5" ht="29.25" hidden="1" customHeight="1" outlineLevel="2" thickBot="1">
      <c r="B48" s="7" t="s">
        <v>193</v>
      </c>
      <c r="C48" s="7" t="s">
        <v>13</v>
      </c>
      <c r="D48" s="7" t="s">
        <v>14</v>
      </c>
      <c r="E48" s="16">
        <v>-2127871.02</v>
      </c>
    </row>
    <row r="49" spans="2:5" ht="29.25" hidden="1" customHeight="1" outlineLevel="2" thickBot="1">
      <c r="B49" s="11" t="s">
        <v>144</v>
      </c>
      <c r="C49" s="11" t="s">
        <v>23</v>
      </c>
      <c r="D49" s="11" t="s">
        <v>24</v>
      </c>
      <c r="E49" s="14">
        <v>0</v>
      </c>
    </row>
    <row r="50" spans="2:5" ht="29.25" hidden="1" customHeight="1" outlineLevel="2" thickBot="1">
      <c r="B50" s="7" t="s">
        <v>193</v>
      </c>
      <c r="C50" s="7" t="s">
        <v>27</v>
      </c>
      <c r="D50" s="7" t="s">
        <v>28</v>
      </c>
      <c r="E50" s="16">
        <v>2321063</v>
      </c>
    </row>
    <row r="51" spans="2:5" ht="29.25" hidden="1" customHeight="1" outlineLevel="2" thickBot="1">
      <c r="B51" s="7" t="s">
        <v>193</v>
      </c>
      <c r="C51" s="7" t="s">
        <v>29</v>
      </c>
      <c r="D51" s="7" t="s">
        <v>30</v>
      </c>
      <c r="E51" s="16">
        <v>-2321063</v>
      </c>
    </row>
    <row r="52" spans="2:5" ht="29.25" hidden="1" customHeight="1" outlineLevel="2" thickBot="1">
      <c r="B52" s="13" t="s">
        <v>144</v>
      </c>
      <c r="C52" s="13" t="s">
        <v>73</v>
      </c>
      <c r="D52" s="13" t="s">
        <v>74</v>
      </c>
      <c r="E52" s="15">
        <v>-1200000</v>
      </c>
    </row>
    <row r="53" spans="2:5" ht="29.25" hidden="1" customHeight="1" outlineLevel="2" thickBot="1">
      <c r="B53" s="11" t="s">
        <v>144</v>
      </c>
      <c r="C53" s="11" t="s">
        <v>97</v>
      </c>
      <c r="D53" s="11" t="s">
        <v>98</v>
      </c>
      <c r="E53" s="14">
        <v>-1200000</v>
      </c>
    </row>
    <row r="54" spans="2:5" ht="29.25" hidden="1" customHeight="1" outlineLevel="2" thickBot="1">
      <c r="B54" s="7" t="s">
        <v>193</v>
      </c>
      <c r="C54" s="7" t="s">
        <v>99</v>
      </c>
      <c r="D54" s="7" t="s">
        <v>100</v>
      </c>
      <c r="E54" s="16">
        <v>-620000</v>
      </c>
    </row>
    <row r="55" spans="2:5" ht="29.25" hidden="1" customHeight="1" outlineLevel="2" thickBot="1">
      <c r="B55" s="7" t="s">
        <v>193</v>
      </c>
      <c r="C55" s="7" t="s">
        <v>101</v>
      </c>
      <c r="D55" s="7" t="s">
        <v>102</v>
      </c>
      <c r="E55" s="16">
        <v>-700000</v>
      </c>
    </row>
    <row r="56" spans="2:5" ht="29.25" hidden="1" customHeight="1" outlineLevel="2" thickBot="1">
      <c r="B56" s="7" t="s">
        <v>193</v>
      </c>
      <c r="C56" s="7" t="s">
        <v>103</v>
      </c>
      <c r="D56" s="7" t="s">
        <v>104</v>
      </c>
      <c r="E56" s="16">
        <v>120000</v>
      </c>
    </row>
    <row r="57" spans="2:5" ht="29.25" hidden="1" customHeight="1" outlineLevel="2" thickBot="1">
      <c r="B57" s="13" t="s">
        <v>144</v>
      </c>
      <c r="C57" s="13" t="s">
        <v>109</v>
      </c>
      <c r="D57" s="13" t="s">
        <v>110</v>
      </c>
      <c r="E57" s="15">
        <v>9200000</v>
      </c>
    </row>
    <row r="58" spans="2:5" ht="29.25" hidden="1" customHeight="1" outlineLevel="2" thickBot="1">
      <c r="B58" s="11" t="s">
        <v>144</v>
      </c>
      <c r="C58" s="11" t="s">
        <v>107</v>
      </c>
      <c r="D58" s="11" t="s">
        <v>108</v>
      </c>
      <c r="E58" s="14">
        <v>9200000</v>
      </c>
    </row>
    <row r="59" spans="2:5" ht="29.25" hidden="1" customHeight="1" outlineLevel="2" thickBot="1">
      <c r="B59" s="7" t="s">
        <v>193</v>
      </c>
      <c r="C59" s="7" t="s">
        <v>111</v>
      </c>
      <c r="D59" s="7" t="s">
        <v>112</v>
      </c>
      <c r="E59" s="16">
        <v>1200000</v>
      </c>
    </row>
    <row r="60" spans="2:5" ht="29.25" hidden="1" customHeight="1" outlineLevel="2" thickBot="1">
      <c r="B60" s="7" t="s">
        <v>193</v>
      </c>
      <c r="C60" s="7" t="s">
        <v>115</v>
      </c>
      <c r="D60" s="7" t="s">
        <v>116</v>
      </c>
      <c r="E60" s="16">
        <v>8000000</v>
      </c>
    </row>
    <row r="61" spans="2:5" ht="29.25" customHeight="1" outlineLevel="1" collapsed="1" thickBot="1">
      <c r="B61" s="23" t="s">
        <v>187</v>
      </c>
      <c r="C61" s="24"/>
      <c r="D61" s="25"/>
      <c r="E61" s="14">
        <f>E46+E52+E57</f>
        <v>5872128.9800000004</v>
      </c>
    </row>
    <row r="62" spans="2:5" ht="29.25" hidden="1" customHeight="1" outlineLevel="2" thickBot="1">
      <c r="B62" s="13" t="s">
        <v>145</v>
      </c>
      <c r="C62" s="13" t="s">
        <v>5</v>
      </c>
      <c r="D62" s="13" t="s">
        <v>6</v>
      </c>
      <c r="E62" s="15">
        <v>-344841</v>
      </c>
    </row>
    <row r="63" spans="2:5" ht="29.25" hidden="1" customHeight="1" outlineLevel="2" thickBot="1">
      <c r="B63" s="11" t="s">
        <v>145</v>
      </c>
      <c r="C63" s="11" t="s">
        <v>9</v>
      </c>
      <c r="D63" s="11" t="s">
        <v>10</v>
      </c>
      <c r="E63" s="14">
        <v>-344841</v>
      </c>
    </row>
    <row r="64" spans="2:5" ht="29.25" hidden="1" customHeight="1" outlineLevel="2" thickBot="1">
      <c r="B64" s="7" t="s">
        <v>194</v>
      </c>
      <c r="C64" s="7" t="s">
        <v>13</v>
      </c>
      <c r="D64" s="7" t="s">
        <v>14</v>
      </c>
      <c r="E64" s="16">
        <v>-344841</v>
      </c>
    </row>
    <row r="65" spans="2:5" ht="29.25" hidden="1" customHeight="1" outlineLevel="2" thickBot="1">
      <c r="B65" s="11" t="s">
        <v>145</v>
      </c>
      <c r="C65" s="11" t="s">
        <v>23</v>
      </c>
      <c r="D65" s="11" t="s">
        <v>24</v>
      </c>
      <c r="E65" s="14">
        <v>0</v>
      </c>
    </row>
    <row r="66" spans="2:5" ht="29.25" hidden="1" customHeight="1" outlineLevel="2" thickBot="1">
      <c r="B66" s="7" t="s">
        <v>194</v>
      </c>
      <c r="C66" s="7" t="s">
        <v>27</v>
      </c>
      <c r="D66" s="7" t="s">
        <v>28</v>
      </c>
      <c r="E66" s="16">
        <v>2075936</v>
      </c>
    </row>
    <row r="67" spans="2:5" ht="29.25" hidden="1" customHeight="1" outlineLevel="2" thickBot="1">
      <c r="B67" s="7" t="s">
        <v>194</v>
      </c>
      <c r="C67" s="7" t="s">
        <v>29</v>
      </c>
      <c r="D67" s="7" t="s">
        <v>30</v>
      </c>
      <c r="E67" s="16">
        <v>-2075936</v>
      </c>
    </row>
    <row r="68" spans="2:5" ht="29.25" hidden="1" customHeight="1" outlineLevel="2" thickBot="1">
      <c r="B68" s="13" t="s">
        <v>145</v>
      </c>
      <c r="C68" s="13" t="s">
        <v>35</v>
      </c>
      <c r="D68" s="13" t="s">
        <v>36</v>
      </c>
      <c r="E68" s="15">
        <v>12255258</v>
      </c>
    </row>
    <row r="69" spans="2:5" ht="29.25" hidden="1" customHeight="1" outlineLevel="2" thickBot="1">
      <c r="B69" s="11" t="s">
        <v>145</v>
      </c>
      <c r="C69" s="11" t="s">
        <v>39</v>
      </c>
      <c r="D69" s="11" t="s">
        <v>40</v>
      </c>
      <c r="E69" s="14">
        <v>7255258</v>
      </c>
    </row>
    <row r="70" spans="2:5" ht="29.25" hidden="1" customHeight="1" outlineLevel="2" thickBot="1">
      <c r="B70" s="7" t="s">
        <v>194</v>
      </c>
      <c r="C70" s="7" t="s">
        <v>146</v>
      </c>
      <c r="D70" s="7" t="s">
        <v>147</v>
      </c>
      <c r="E70" s="16">
        <v>7255258</v>
      </c>
    </row>
    <row r="71" spans="2:5" ht="29.25" hidden="1" customHeight="1" outlineLevel="2" thickBot="1">
      <c r="B71" s="11" t="s">
        <v>145</v>
      </c>
      <c r="C71" s="11" t="s">
        <v>49</v>
      </c>
      <c r="D71" s="11" t="s">
        <v>50</v>
      </c>
      <c r="E71" s="14">
        <v>5000000</v>
      </c>
    </row>
    <row r="72" spans="2:5" ht="29.25" hidden="1" customHeight="1" outlineLevel="2" thickBot="1">
      <c r="B72" s="7" t="s">
        <v>194</v>
      </c>
      <c r="C72" s="7" t="s">
        <v>51</v>
      </c>
      <c r="D72" s="7" t="s">
        <v>52</v>
      </c>
      <c r="E72" s="16">
        <v>5000000</v>
      </c>
    </row>
    <row r="73" spans="2:5" ht="29.25" customHeight="1" outlineLevel="1" collapsed="1" thickBot="1">
      <c r="B73" s="23" t="s">
        <v>145</v>
      </c>
      <c r="C73" s="24"/>
      <c r="D73" s="25"/>
      <c r="E73" s="14">
        <f>E62+E68</f>
        <v>11910417</v>
      </c>
    </row>
    <row r="74" spans="2:5" ht="29.25" hidden="1" customHeight="1" outlineLevel="2" thickBot="1">
      <c r="B74" s="13" t="s">
        <v>148</v>
      </c>
      <c r="C74" s="13" t="s">
        <v>5</v>
      </c>
      <c r="D74" s="13" t="s">
        <v>6</v>
      </c>
      <c r="E74" s="15">
        <v>-840076</v>
      </c>
    </row>
    <row r="75" spans="2:5" ht="29.25" hidden="1" customHeight="1" outlineLevel="2" thickBot="1">
      <c r="B75" s="11" t="s">
        <v>148</v>
      </c>
      <c r="C75" s="11" t="s">
        <v>9</v>
      </c>
      <c r="D75" s="11" t="s">
        <v>10</v>
      </c>
      <c r="E75" s="14">
        <v>-840076</v>
      </c>
    </row>
    <row r="76" spans="2:5" ht="29.25" hidden="1" customHeight="1" outlineLevel="2" thickBot="1">
      <c r="B76" s="7" t="s">
        <v>196</v>
      </c>
      <c r="C76" s="7" t="s">
        <v>13</v>
      </c>
      <c r="D76" s="7" t="s">
        <v>14</v>
      </c>
      <c r="E76" s="16">
        <v>-840076</v>
      </c>
    </row>
    <row r="77" spans="2:5" ht="29.25" hidden="1" customHeight="1" outlineLevel="2" thickBot="1">
      <c r="B77" s="11" t="s">
        <v>148</v>
      </c>
      <c r="C77" s="11" t="s">
        <v>23</v>
      </c>
      <c r="D77" s="11" t="s">
        <v>24</v>
      </c>
      <c r="E77" s="14">
        <v>0</v>
      </c>
    </row>
    <row r="78" spans="2:5" ht="29.25" hidden="1" customHeight="1" outlineLevel="2" thickBot="1">
      <c r="B78" s="7" t="s">
        <v>196</v>
      </c>
      <c r="C78" s="7" t="s">
        <v>27</v>
      </c>
      <c r="D78" s="7" t="s">
        <v>28</v>
      </c>
      <c r="E78" s="16">
        <v>3026662</v>
      </c>
    </row>
    <row r="79" spans="2:5" ht="29.25" hidden="1" customHeight="1" outlineLevel="2" thickBot="1">
      <c r="B79" s="7" t="s">
        <v>196</v>
      </c>
      <c r="C79" s="7" t="s">
        <v>29</v>
      </c>
      <c r="D79" s="7" t="s">
        <v>30</v>
      </c>
      <c r="E79" s="16">
        <v>-3026662</v>
      </c>
    </row>
    <row r="80" spans="2:5" ht="29.25" hidden="1" customHeight="1" outlineLevel="2" thickBot="1">
      <c r="B80" s="13" t="s">
        <v>148</v>
      </c>
      <c r="C80" s="13" t="s">
        <v>35</v>
      </c>
      <c r="D80" s="13" t="s">
        <v>36</v>
      </c>
      <c r="E80" s="15">
        <v>6500000</v>
      </c>
    </row>
    <row r="81" spans="2:5" ht="29.25" hidden="1" customHeight="1" outlineLevel="2" thickBot="1">
      <c r="B81" s="11" t="s">
        <v>148</v>
      </c>
      <c r="C81" s="11" t="s">
        <v>39</v>
      </c>
      <c r="D81" s="11" t="s">
        <v>40</v>
      </c>
      <c r="E81" s="14">
        <v>6500000</v>
      </c>
    </row>
    <row r="82" spans="2:5" ht="29.25" hidden="1" customHeight="1" outlineLevel="2" thickBot="1">
      <c r="B82" s="7" t="s">
        <v>196</v>
      </c>
      <c r="C82" s="7" t="s">
        <v>37</v>
      </c>
      <c r="D82" s="7" t="s">
        <v>38</v>
      </c>
      <c r="E82" s="16">
        <v>6500000</v>
      </c>
    </row>
    <row r="83" spans="2:5" ht="29.25" customHeight="1" outlineLevel="1" collapsed="1" thickBot="1">
      <c r="B83" s="23" t="s">
        <v>148</v>
      </c>
      <c r="C83" s="24"/>
      <c r="D83" s="25"/>
      <c r="E83" s="14">
        <f>E74+E80</f>
        <v>5659924</v>
      </c>
    </row>
    <row r="84" spans="2:5" ht="29.25" hidden="1" customHeight="1" outlineLevel="2" thickBot="1">
      <c r="B84" s="13" t="s">
        <v>156</v>
      </c>
      <c r="C84" s="13" t="s">
        <v>5</v>
      </c>
      <c r="D84" s="13" t="s">
        <v>6</v>
      </c>
      <c r="E84" s="15">
        <v>-494346</v>
      </c>
    </row>
    <row r="85" spans="2:5" ht="29.25" hidden="1" customHeight="1" outlineLevel="2" thickBot="1">
      <c r="B85" s="11" t="s">
        <v>156</v>
      </c>
      <c r="C85" s="11" t="s">
        <v>9</v>
      </c>
      <c r="D85" s="11" t="s">
        <v>10</v>
      </c>
      <c r="E85" s="14">
        <v>-494346</v>
      </c>
    </row>
    <row r="86" spans="2:5" ht="29.25" hidden="1" customHeight="1" outlineLevel="2" thickBot="1">
      <c r="B86" s="7" t="s">
        <v>197</v>
      </c>
      <c r="C86" s="7" t="s">
        <v>13</v>
      </c>
      <c r="D86" s="7" t="s">
        <v>14</v>
      </c>
      <c r="E86" s="16">
        <v>-494346</v>
      </c>
    </row>
    <row r="87" spans="2:5" ht="29.25" hidden="1" customHeight="1" outlineLevel="2" thickBot="1">
      <c r="B87" s="11" t="s">
        <v>156</v>
      </c>
      <c r="C87" s="11" t="s">
        <v>23</v>
      </c>
      <c r="D87" s="11" t="s">
        <v>24</v>
      </c>
      <c r="E87" s="14">
        <v>0</v>
      </c>
    </row>
    <row r="88" spans="2:5" ht="29.25" hidden="1" customHeight="1" outlineLevel="2" thickBot="1">
      <c r="B88" s="7" t="s">
        <v>197</v>
      </c>
      <c r="C88" s="7" t="s">
        <v>27</v>
      </c>
      <c r="D88" s="7" t="s">
        <v>28</v>
      </c>
      <c r="E88" s="16">
        <v>2394321</v>
      </c>
    </row>
    <row r="89" spans="2:5" ht="29.25" hidden="1" customHeight="1" outlineLevel="2" thickBot="1">
      <c r="B89" s="7" t="s">
        <v>197</v>
      </c>
      <c r="C89" s="7" t="s">
        <v>29</v>
      </c>
      <c r="D89" s="7" t="s">
        <v>30</v>
      </c>
      <c r="E89" s="16">
        <v>-2394321</v>
      </c>
    </row>
    <row r="90" spans="2:5" ht="29.25" hidden="1" customHeight="1" outlineLevel="2" thickBot="1">
      <c r="B90" s="13" t="s">
        <v>156</v>
      </c>
      <c r="C90" s="13" t="s">
        <v>35</v>
      </c>
      <c r="D90" s="13" t="s">
        <v>36</v>
      </c>
      <c r="E90" s="15">
        <v>940000</v>
      </c>
    </row>
    <row r="91" spans="2:5" ht="29.25" hidden="1" customHeight="1" outlineLevel="2" thickBot="1">
      <c r="B91" s="11" t="s">
        <v>156</v>
      </c>
      <c r="C91" s="11" t="s">
        <v>43</v>
      </c>
      <c r="D91" s="11" t="s">
        <v>44</v>
      </c>
      <c r="E91" s="14">
        <v>500000</v>
      </c>
    </row>
    <row r="92" spans="2:5" ht="29.25" hidden="1" customHeight="1" outlineLevel="2" thickBot="1">
      <c r="B92" s="7" t="s">
        <v>197</v>
      </c>
      <c r="C92" s="7" t="s">
        <v>45</v>
      </c>
      <c r="D92" s="7" t="s">
        <v>46</v>
      </c>
      <c r="E92" s="16">
        <v>500000</v>
      </c>
    </row>
    <row r="93" spans="2:5" ht="29.25" hidden="1" customHeight="1" outlineLevel="2" thickBot="1">
      <c r="B93" s="11" t="s">
        <v>156</v>
      </c>
      <c r="C93" s="11" t="s">
        <v>49</v>
      </c>
      <c r="D93" s="11" t="s">
        <v>50</v>
      </c>
      <c r="E93" s="14">
        <v>-60000</v>
      </c>
    </row>
    <row r="94" spans="2:5" ht="29.25" hidden="1" customHeight="1" outlineLevel="2" thickBot="1">
      <c r="B94" s="7" t="s">
        <v>197</v>
      </c>
      <c r="C94" s="7" t="s">
        <v>47</v>
      </c>
      <c r="D94" s="7" t="s">
        <v>48</v>
      </c>
      <c r="E94" s="16">
        <v>-410000</v>
      </c>
    </row>
    <row r="95" spans="2:5" ht="29.25" hidden="1" customHeight="1" outlineLevel="2" thickBot="1">
      <c r="B95" s="7" t="s">
        <v>197</v>
      </c>
      <c r="C95" s="7" t="s">
        <v>121</v>
      </c>
      <c r="D95" s="7" t="s">
        <v>122</v>
      </c>
      <c r="E95" s="16">
        <v>300000</v>
      </c>
    </row>
    <row r="96" spans="2:5" ht="29.25" hidden="1" customHeight="1" outlineLevel="2" thickBot="1">
      <c r="B96" s="7" t="s">
        <v>197</v>
      </c>
      <c r="C96" s="7" t="s">
        <v>51</v>
      </c>
      <c r="D96" s="7" t="s">
        <v>52</v>
      </c>
      <c r="E96" s="16">
        <v>50000</v>
      </c>
    </row>
    <row r="97" spans="2:5" ht="29.25" hidden="1" customHeight="1" outlineLevel="2" thickBot="1">
      <c r="B97" s="11" t="s">
        <v>156</v>
      </c>
      <c r="C97" s="11" t="s">
        <v>59</v>
      </c>
      <c r="D97" s="11" t="s">
        <v>60</v>
      </c>
      <c r="E97" s="14">
        <v>500000</v>
      </c>
    </row>
    <row r="98" spans="2:5" ht="29.25" hidden="1" customHeight="1" outlineLevel="2" thickBot="1">
      <c r="B98" s="7" t="s">
        <v>197</v>
      </c>
      <c r="C98" s="7" t="s">
        <v>123</v>
      </c>
      <c r="D98" s="7" t="s">
        <v>124</v>
      </c>
      <c r="E98" s="16">
        <v>500000</v>
      </c>
    </row>
    <row r="99" spans="2:5" ht="29.25" hidden="1" customHeight="1" outlineLevel="2" thickBot="1">
      <c r="B99" s="13" t="s">
        <v>156</v>
      </c>
      <c r="C99" s="13" t="s">
        <v>73</v>
      </c>
      <c r="D99" s="13" t="s">
        <v>74</v>
      </c>
      <c r="E99" s="15">
        <v>210000</v>
      </c>
    </row>
    <row r="100" spans="2:5" ht="29.25" hidden="1" customHeight="1" outlineLevel="2" thickBot="1">
      <c r="B100" s="11" t="s">
        <v>156</v>
      </c>
      <c r="C100" s="11" t="s">
        <v>157</v>
      </c>
      <c r="D100" s="11" t="s">
        <v>158</v>
      </c>
      <c r="E100" s="14">
        <v>160000</v>
      </c>
    </row>
    <row r="101" spans="2:5" ht="29.25" hidden="1" customHeight="1" outlineLevel="2" thickBot="1">
      <c r="B101" s="7" t="s">
        <v>197</v>
      </c>
      <c r="C101" s="7" t="s">
        <v>159</v>
      </c>
      <c r="D101" s="7" t="s">
        <v>160</v>
      </c>
      <c r="E101" s="16">
        <v>160000</v>
      </c>
    </row>
    <row r="102" spans="2:5" ht="29.25" hidden="1" customHeight="1" outlineLevel="2" thickBot="1">
      <c r="B102" s="11" t="s">
        <v>156</v>
      </c>
      <c r="C102" s="11" t="s">
        <v>97</v>
      </c>
      <c r="D102" s="11" t="s">
        <v>98</v>
      </c>
      <c r="E102" s="14">
        <v>50000</v>
      </c>
    </row>
    <row r="103" spans="2:5" ht="29.25" hidden="1" customHeight="1" outlineLevel="2" thickBot="1">
      <c r="B103" s="7" t="s">
        <v>197</v>
      </c>
      <c r="C103" s="7" t="s">
        <v>95</v>
      </c>
      <c r="D103" s="7" t="s">
        <v>96</v>
      </c>
      <c r="E103" s="16">
        <v>50000</v>
      </c>
    </row>
    <row r="104" spans="2:5" ht="29.25" hidden="1" customHeight="1" outlineLevel="2" thickBot="1">
      <c r="B104" s="13" t="s">
        <v>156</v>
      </c>
      <c r="C104" s="13" t="s">
        <v>109</v>
      </c>
      <c r="D104" s="13" t="s">
        <v>110</v>
      </c>
      <c r="E104" s="15">
        <v>-1150000</v>
      </c>
    </row>
    <row r="105" spans="2:5" ht="29.25" hidden="1" customHeight="1" outlineLevel="2" thickBot="1">
      <c r="B105" s="11" t="s">
        <v>156</v>
      </c>
      <c r="C105" s="11" t="s">
        <v>107</v>
      </c>
      <c r="D105" s="11" t="s">
        <v>108</v>
      </c>
      <c r="E105" s="14">
        <v>-1150000</v>
      </c>
    </row>
    <row r="106" spans="2:5" ht="29.25" hidden="1" customHeight="1" outlineLevel="2" thickBot="1">
      <c r="B106" s="7" t="s">
        <v>197</v>
      </c>
      <c r="C106" s="7" t="s">
        <v>111</v>
      </c>
      <c r="D106" s="7" t="s">
        <v>112</v>
      </c>
      <c r="E106" s="16">
        <v>-1500000</v>
      </c>
    </row>
    <row r="107" spans="2:5" ht="29.25" hidden="1" customHeight="1" outlineLevel="2" thickBot="1">
      <c r="B107" s="7" t="s">
        <v>197</v>
      </c>
      <c r="C107" s="7" t="s">
        <v>115</v>
      </c>
      <c r="D107" s="7" t="s">
        <v>116</v>
      </c>
      <c r="E107" s="16">
        <v>350000</v>
      </c>
    </row>
    <row r="108" spans="2:5" ht="29.25" customHeight="1" outlineLevel="1" collapsed="1" thickBot="1">
      <c r="B108" s="23" t="s">
        <v>156</v>
      </c>
      <c r="C108" s="24"/>
      <c r="D108" s="25"/>
      <c r="E108" s="14">
        <f>E84+E90+E99+E104</f>
        <v>-494346</v>
      </c>
    </row>
    <row r="109" spans="2:5" ht="29.25" hidden="1" customHeight="1" outlineLevel="2" thickBot="1">
      <c r="B109" s="13" t="s">
        <v>161</v>
      </c>
      <c r="C109" s="13" t="s">
        <v>5</v>
      </c>
      <c r="D109" s="13" t="s">
        <v>6</v>
      </c>
      <c r="E109" s="15">
        <v>-831751</v>
      </c>
    </row>
    <row r="110" spans="2:5" ht="29.25" hidden="1" customHeight="1" outlineLevel="2" thickBot="1">
      <c r="B110" s="11" t="s">
        <v>161</v>
      </c>
      <c r="C110" s="11" t="s">
        <v>9</v>
      </c>
      <c r="D110" s="11" t="s">
        <v>10</v>
      </c>
      <c r="E110" s="14">
        <v>-831751</v>
      </c>
    </row>
    <row r="111" spans="2:5" ht="29.25" hidden="1" customHeight="1" outlineLevel="2" thickBot="1">
      <c r="B111" s="7" t="s">
        <v>198</v>
      </c>
      <c r="C111" s="7" t="s">
        <v>13</v>
      </c>
      <c r="D111" s="7" t="s">
        <v>14</v>
      </c>
      <c r="E111" s="16">
        <v>-831751</v>
      </c>
    </row>
    <row r="112" spans="2:5" ht="29.25" hidden="1" customHeight="1" outlineLevel="2" thickBot="1">
      <c r="B112" s="11" t="s">
        <v>161</v>
      </c>
      <c r="C112" s="11" t="s">
        <v>23</v>
      </c>
      <c r="D112" s="11" t="s">
        <v>24</v>
      </c>
      <c r="E112" s="14">
        <v>0</v>
      </c>
    </row>
    <row r="113" spans="2:5" ht="29.25" hidden="1" customHeight="1" outlineLevel="2" thickBot="1">
      <c r="B113" s="7" t="s">
        <v>198</v>
      </c>
      <c r="C113" s="7" t="s">
        <v>27</v>
      </c>
      <c r="D113" s="7" t="s">
        <v>28</v>
      </c>
      <c r="E113" s="16">
        <v>2522330</v>
      </c>
    </row>
    <row r="114" spans="2:5" ht="29.25" hidden="1" customHeight="1" outlineLevel="2" thickBot="1">
      <c r="B114" s="7" t="s">
        <v>198</v>
      </c>
      <c r="C114" s="7" t="s">
        <v>29</v>
      </c>
      <c r="D114" s="7" t="s">
        <v>30</v>
      </c>
      <c r="E114" s="16">
        <v>-2522330</v>
      </c>
    </row>
    <row r="115" spans="2:5" ht="29.25" customHeight="1" outlineLevel="1" collapsed="1" thickBot="1">
      <c r="B115" s="23" t="s">
        <v>188</v>
      </c>
      <c r="C115" s="24"/>
      <c r="D115" s="25"/>
      <c r="E115" s="14">
        <f>E109</f>
        <v>-831751</v>
      </c>
    </row>
    <row r="116" spans="2:5" ht="29.25" hidden="1" customHeight="1" outlineLevel="2" thickBot="1">
      <c r="B116" s="13" t="s">
        <v>162</v>
      </c>
      <c r="C116" s="13" t="s">
        <v>5</v>
      </c>
      <c r="D116" s="13" t="s">
        <v>6</v>
      </c>
      <c r="E116" s="15">
        <v>0</v>
      </c>
    </row>
    <row r="117" spans="2:5" ht="29.25" hidden="1" customHeight="1" outlineLevel="2" thickBot="1">
      <c r="B117" s="11" t="s">
        <v>162</v>
      </c>
      <c r="C117" s="11" t="s">
        <v>23</v>
      </c>
      <c r="D117" s="11" t="s">
        <v>24</v>
      </c>
      <c r="E117" s="14">
        <v>0</v>
      </c>
    </row>
    <row r="118" spans="2:5" ht="29.25" hidden="1" customHeight="1" outlineLevel="2" thickBot="1">
      <c r="B118" s="7" t="s">
        <v>199</v>
      </c>
      <c r="C118" s="7" t="s">
        <v>27</v>
      </c>
      <c r="D118" s="7" t="s">
        <v>28</v>
      </c>
      <c r="E118" s="16">
        <v>301027</v>
      </c>
    </row>
    <row r="119" spans="2:5" ht="29.25" hidden="1" customHeight="1" outlineLevel="2" thickBot="1">
      <c r="B119" s="7" t="s">
        <v>199</v>
      </c>
      <c r="C119" s="7" t="s">
        <v>29</v>
      </c>
      <c r="D119" s="7" t="s">
        <v>30</v>
      </c>
      <c r="E119" s="16">
        <v>-301027</v>
      </c>
    </row>
    <row r="120" spans="2:5" ht="29.25" hidden="1" customHeight="1" outlineLevel="2" thickBot="1">
      <c r="B120" s="13" t="s">
        <v>162</v>
      </c>
      <c r="C120" s="13" t="s">
        <v>35</v>
      </c>
      <c r="D120" s="13" t="s">
        <v>36</v>
      </c>
      <c r="E120" s="15">
        <v>13675000</v>
      </c>
    </row>
    <row r="121" spans="2:5" ht="29.25" hidden="1" customHeight="1" outlineLevel="2" thickBot="1">
      <c r="B121" s="11" t="s">
        <v>162</v>
      </c>
      <c r="C121" s="11" t="s">
        <v>49</v>
      </c>
      <c r="D121" s="11" t="s">
        <v>50</v>
      </c>
      <c r="E121" s="14">
        <v>13500000</v>
      </c>
    </row>
    <row r="122" spans="2:5" ht="29.25" hidden="1" customHeight="1" outlineLevel="2" thickBot="1">
      <c r="B122" s="7" t="s">
        <v>199</v>
      </c>
      <c r="C122" s="7" t="s">
        <v>121</v>
      </c>
      <c r="D122" s="7" t="s">
        <v>122</v>
      </c>
      <c r="E122" s="16">
        <v>13500000</v>
      </c>
    </row>
    <row r="123" spans="2:5" ht="29.25" hidden="1" customHeight="1" outlineLevel="2" thickBot="1">
      <c r="B123" s="11" t="s">
        <v>162</v>
      </c>
      <c r="C123" s="11" t="s">
        <v>63</v>
      </c>
      <c r="D123" s="11" t="s">
        <v>64</v>
      </c>
      <c r="E123" s="14">
        <v>175000</v>
      </c>
    </row>
    <row r="124" spans="2:5" ht="29.25" hidden="1" customHeight="1" outlineLevel="2" thickBot="1">
      <c r="B124" s="7" t="s">
        <v>199</v>
      </c>
      <c r="C124" s="7" t="s">
        <v>163</v>
      </c>
      <c r="D124" s="7" t="s">
        <v>164</v>
      </c>
      <c r="E124" s="16">
        <v>150000</v>
      </c>
    </row>
    <row r="125" spans="2:5" ht="29.25" hidden="1" customHeight="1" outlineLevel="2" thickBot="1">
      <c r="B125" s="7" t="s">
        <v>199</v>
      </c>
      <c r="C125" s="7" t="s">
        <v>67</v>
      </c>
      <c r="D125" s="7" t="s">
        <v>68</v>
      </c>
      <c r="E125" s="16">
        <v>25000</v>
      </c>
    </row>
    <row r="126" spans="2:5" ht="29.25" hidden="1" customHeight="1" outlineLevel="2" thickBot="1">
      <c r="B126" s="13" t="s">
        <v>162</v>
      </c>
      <c r="C126" s="13" t="s">
        <v>73</v>
      </c>
      <c r="D126" s="13" t="s">
        <v>74</v>
      </c>
      <c r="E126" s="15">
        <v>-375000</v>
      </c>
    </row>
    <row r="127" spans="2:5" ht="29.25" hidden="1" customHeight="1" outlineLevel="2" thickBot="1">
      <c r="B127" s="11" t="s">
        <v>162</v>
      </c>
      <c r="C127" s="11" t="s">
        <v>71</v>
      </c>
      <c r="D127" s="11" t="s">
        <v>72</v>
      </c>
      <c r="E127" s="14">
        <v>-25000</v>
      </c>
    </row>
    <row r="128" spans="2:5" ht="29.25" hidden="1" customHeight="1" outlineLevel="2" thickBot="1">
      <c r="B128" s="7" t="s">
        <v>199</v>
      </c>
      <c r="C128" s="7" t="s">
        <v>69</v>
      </c>
      <c r="D128" s="7" t="s">
        <v>70</v>
      </c>
      <c r="E128" s="16">
        <v>-25000</v>
      </c>
    </row>
    <row r="129" spans="2:5" ht="29.25" hidden="1" customHeight="1" outlineLevel="2" thickBot="1">
      <c r="B129" s="11" t="s">
        <v>162</v>
      </c>
      <c r="C129" s="11" t="s">
        <v>75</v>
      </c>
      <c r="D129" s="11" t="s">
        <v>76</v>
      </c>
      <c r="E129" s="14">
        <v>150000</v>
      </c>
    </row>
    <row r="130" spans="2:5" ht="29.25" hidden="1" customHeight="1" outlineLevel="2" thickBot="1">
      <c r="B130" s="7" t="s">
        <v>199</v>
      </c>
      <c r="C130" s="7" t="s">
        <v>85</v>
      </c>
      <c r="D130" s="7" t="s">
        <v>86</v>
      </c>
      <c r="E130" s="16">
        <v>150000</v>
      </c>
    </row>
    <row r="131" spans="2:5" ht="29.25" hidden="1" customHeight="1" outlineLevel="2" thickBot="1">
      <c r="B131" s="11" t="s">
        <v>162</v>
      </c>
      <c r="C131" s="11" t="s">
        <v>97</v>
      </c>
      <c r="D131" s="11" t="s">
        <v>98</v>
      </c>
      <c r="E131" s="14">
        <v>-500000</v>
      </c>
    </row>
    <row r="132" spans="2:5" ht="29.25" hidden="1" customHeight="1" outlineLevel="2" thickBot="1">
      <c r="B132" s="7" t="s">
        <v>199</v>
      </c>
      <c r="C132" s="7" t="s">
        <v>165</v>
      </c>
      <c r="D132" s="7" t="s">
        <v>166</v>
      </c>
      <c r="E132" s="16">
        <v>-200000</v>
      </c>
    </row>
    <row r="133" spans="2:5" ht="29.25" hidden="1" customHeight="1" outlineLevel="2" thickBot="1">
      <c r="B133" s="7" t="s">
        <v>199</v>
      </c>
      <c r="C133" s="7" t="s">
        <v>99</v>
      </c>
      <c r="D133" s="7" t="s">
        <v>100</v>
      </c>
      <c r="E133" s="16">
        <v>-300000</v>
      </c>
    </row>
    <row r="134" spans="2:5" ht="29.25" hidden="1" customHeight="1" outlineLevel="2" thickBot="1">
      <c r="B134" s="13" t="s">
        <v>162</v>
      </c>
      <c r="C134" s="13" t="s">
        <v>109</v>
      </c>
      <c r="D134" s="13" t="s">
        <v>110</v>
      </c>
      <c r="E134" s="15">
        <v>200000</v>
      </c>
    </row>
    <row r="135" spans="2:5" ht="29.25" hidden="1" customHeight="1" outlineLevel="2" thickBot="1">
      <c r="B135" s="11" t="s">
        <v>162</v>
      </c>
      <c r="C135" s="11" t="s">
        <v>107</v>
      </c>
      <c r="D135" s="11" t="s">
        <v>108</v>
      </c>
      <c r="E135" s="14">
        <v>200000</v>
      </c>
    </row>
    <row r="136" spans="2:5" ht="29.25" hidden="1" customHeight="1" outlineLevel="2" thickBot="1">
      <c r="B136" s="7" t="s">
        <v>162</v>
      </c>
      <c r="C136" s="7" t="s">
        <v>115</v>
      </c>
      <c r="D136" s="7" t="s">
        <v>116</v>
      </c>
      <c r="E136" s="16">
        <v>200000</v>
      </c>
    </row>
    <row r="137" spans="2:5" ht="29.25" customHeight="1" outlineLevel="1" collapsed="1" thickBot="1">
      <c r="B137" s="23" t="s">
        <v>162</v>
      </c>
      <c r="C137" s="24"/>
      <c r="D137" s="25"/>
      <c r="E137" s="14">
        <f>E116+E120+E126+E134</f>
        <v>13500000</v>
      </c>
    </row>
    <row r="138" spans="2:5" ht="29.25" hidden="1" customHeight="1" outlineLevel="2" thickBot="1">
      <c r="B138" s="13" t="s">
        <v>167</v>
      </c>
      <c r="C138" s="13" t="s">
        <v>35</v>
      </c>
      <c r="D138" s="13" t="s">
        <v>36</v>
      </c>
      <c r="E138" s="15">
        <v>12500000</v>
      </c>
    </row>
    <row r="139" spans="2:5" ht="29.25" hidden="1" customHeight="1" outlineLevel="2" thickBot="1">
      <c r="B139" s="11" t="s">
        <v>167</v>
      </c>
      <c r="C139" s="11" t="s">
        <v>63</v>
      </c>
      <c r="D139" s="11" t="s">
        <v>64</v>
      </c>
      <c r="E139" s="14">
        <v>12500000</v>
      </c>
    </row>
    <row r="140" spans="2:5" ht="29.25" hidden="1" customHeight="1" outlineLevel="2" thickBot="1">
      <c r="B140" s="7" t="s">
        <v>200</v>
      </c>
      <c r="C140" s="7" t="s">
        <v>125</v>
      </c>
      <c r="D140" s="7" t="s">
        <v>126</v>
      </c>
      <c r="E140" s="16">
        <v>12500000</v>
      </c>
    </row>
    <row r="141" spans="2:5" ht="29.25" customHeight="1" outlineLevel="1" collapsed="1" thickBot="1">
      <c r="B141" s="23" t="s">
        <v>167</v>
      </c>
      <c r="C141" s="24"/>
      <c r="D141" s="25"/>
      <c r="E141" s="14">
        <f>E138</f>
        <v>12500000</v>
      </c>
    </row>
    <row r="142" spans="2:5" ht="29.25" hidden="1" customHeight="1" outlineLevel="2" thickBot="1">
      <c r="B142" s="13" t="s">
        <v>168</v>
      </c>
      <c r="C142" s="13" t="s">
        <v>5</v>
      </c>
      <c r="D142" s="13" t="s">
        <v>6</v>
      </c>
      <c r="E142" s="15">
        <v>-4603612.9400000004</v>
      </c>
    </row>
    <row r="143" spans="2:5" ht="29.25" hidden="1" customHeight="1" outlineLevel="2" thickBot="1">
      <c r="B143" s="11" t="s">
        <v>168</v>
      </c>
      <c r="C143" s="11" t="s">
        <v>9</v>
      </c>
      <c r="D143" s="11" t="s">
        <v>10</v>
      </c>
      <c r="E143" s="14">
        <v>-4603612.9400000004</v>
      </c>
    </row>
    <row r="144" spans="2:5" ht="29.25" hidden="1" customHeight="1" outlineLevel="2" thickBot="1">
      <c r="B144" s="7" t="s">
        <v>201</v>
      </c>
      <c r="C144" s="7" t="s">
        <v>13</v>
      </c>
      <c r="D144" s="7" t="s">
        <v>14</v>
      </c>
      <c r="E144" s="16">
        <v>-4603612.9400000004</v>
      </c>
    </row>
    <row r="145" spans="2:5" ht="29.25" hidden="1" customHeight="1" outlineLevel="2" thickBot="1">
      <c r="B145" s="11" t="s">
        <v>168</v>
      </c>
      <c r="C145" s="11" t="s">
        <v>23</v>
      </c>
      <c r="D145" s="11" t="s">
        <v>24</v>
      </c>
      <c r="E145" s="14">
        <v>0</v>
      </c>
    </row>
    <row r="146" spans="2:5" ht="29.25" hidden="1" customHeight="1" outlineLevel="2" thickBot="1">
      <c r="B146" s="7" t="s">
        <v>201</v>
      </c>
      <c r="C146" s="7" t="s">
        <v>27</v>
      </c>
      <c r="D146" s="7" t="s">
        <v>28</v>
      </c>
      <c r="E146" s="16">
        <v>14159921</v>
      </c>
    </row>
    <row r="147" spans="2:5" ht="29.25" hidden="1" customHeight="1" outlineLevel="2" thickBot="1">
      <c r="B147" s="7" t="s">
        <v>201</v>
      </c>
      <c r="C147" s="7" t="s">
        <v>29</v>
      </c>
      <c r="D147" s="7" t="s">
        <v>30</v>
      </c>
      <c r="E147" s="16">
        <v>-14159921</v>
      </c>
    </row>
    <row r="148" spans="2:5" ht="29.25" hidden="1" customHeight="1" outlineLevel="2" thickBot="1">
      <c r="B148" s="13" t="s">
        <v>168</v>
      </c>
      <c r="C148" s="13" t="s">
        <v>35</v>
      </c>
      <c r="D148" s="13" t="s">
        <v>36</v>
      </c>
      <c r="E148" s="15">
        <v>-1400000</v>
      </c>
    </row>
    <row r="149" spans="2:5" ht="29.25" hidden="1" customHeight="1" outlineLevel="2" thickBot="1">
      <c r="B149" s="11" t="s">
        <v>168</v>
      </c>
      <c r="C149" s="11" t="s">
        <v>33</v>
      </c>
      <c r="D149" s="11" t="s">
        <v>34</v>
      </c>
      <c r="E149" s="14">
        <v>1600000</v>
      </c>
    </row>
    <row r="150" spans="2:5" ht="29.25" hidden="1" customHeight="1" outlineLevel="2" thickBot="1">
      <c r="B150" s="7" t="s">
        <v>201</v>
      </c>
      <c r="C150" s="7" t="s">
        <v>169</v>
      </c>
      <c r="D150" s="7" t="s">
        <v>170</v>
      </c>
      <c r="E150" s="16">
        <v>1600000</v>
      </c>
    </row>
    <row r="151" spans="2:5" ht="29.25" hidden="1" customHeight="1" outlineLevel="2" thickBot="1">
      <c r="B151" s="11" t="s">
        <v>168</v>
      </c>
      <c r="C151" s="11" t="s">
        <v>59</v>
      </c>
      <c r="D151" s="11" t="s">
        <v>60</v>
      </c>
      <c r="E151" s="14">
        <v>-3000000</v>
      </c>
    </row>
    <row r="152" spans="2:5" ht="29.25" hidden="1" customHeight="1" outlineLevel="2" thickBot="1">
      <c r="B152" s="7" t="s">
        <v>201</v>
      </c>
      <c r="C152" s="7" t="s">
        <v>57</v>
      </c>
      <c r="D152" s="7" t="s">
        <v>58</v>
      </c>
      <c r="E152" s="16">
        <v>-3000000</v>
      </c>
    </row>
    <row r="153" spans="2:5" ht="29.25" hidden="1" customHeight="1" outlineLevel="2" thickBot="1">
      <c r="B153" s="13" t="s">
        <v>168</v>
      </c>
      <c r="C153" s="13" t="s">
        <v>73</v>
      </c>
      <c r="D153" s="13" t="s">
        <v>74</v>
      </c>
      <c r="E153" s="15">
        <v>4100000</v>
      </c>
    </row>
    <row r="154" spans="2:5" ht="29.25" hidden="1" customHeight="1" outlineLevel="2" thickBot="1">
      <c r="B154" s="11" t="s">
        <v>168</v>
      </c>
      <c r="C154" s="11" t="s">
        <v>71</v>
      </c>
      <c r="D154" s="11" t="s">
        <v>72</v>
      </c>
      <c r="E154" s="14">
        <v>-900000</v>
      </c>
    </row>
    <row r="155" spans="2:5" ht="29.25" hidden="1" customHeight="1" outlineLevel="2" thickBot="1">
      <c r="B155" s="7" t="s">
        <v>201</v>
      </c>
      <c r="C155" s="7" t="s">
        <v>77</v>
      </c>
      <c r="D155" s="7" t="s">
        <v>78</v>
      </c>
      <c r="E155" s="16">
        <v>-900000</v>
      </c>
    </row>
    <row r="156" spans="2:5" ht="29.25" hidden="1" customHeight="1" outlineLevel="2" thickBot="1">
      <c r="B156" s="11" t="s">
        <v>168</v>
      </c>
      <c r="C156" s="11" t="s">
        <v>157</v>
      </c>
      <c r="D156" s="11" t="s">
        <v>158</v>
      </c>
      <c r="E156" s="14">
        <v>-100000</v>
      </c>
    </row>
    <row r="157" spans="2:5" ht="29.25" hidden="1" customHeight="1" outlineLevel="2" thickBot="1">
      <c r="B157" s="7" t="s">
        <v>201</v>
      </c>
      <c r="C157" s="7" t="s">
        <v>171</v>
      </c>
      <c r="D157" s="7" t="s">
        <v>172</v>
      </c>
      <c r="E157" s="16">
        <v>-100000</v>
      </c>
    </row>
    <row r="158" spans="2:5" ht="29.25" hidden="1" customHeight="1" outlineLevel="2" thickBot="1">
      <c r="B158" s="11" t="s">
        <v>168</v>
      </c>
      <c r="C158" s="11" t="s">
        <v>93</v>
      </c>
      <c r="D158" s="11" t="s">
        <v>94</v>
      </c>
      <c r="E158" s="14">
        <v>830000</v>
      </c>
    </row>
    <row r="159" spans="2:5" ht="29.25" hidden="1" customHeight="1" outlineLevel="2" thickBot="1">
      <c r="B159" s="7" t="s">
        <v>201</v>
      </c>
      <c r="C159" s="7" t="s">
        <v>91</v>
      </c>
      <c r="D159" s="7" t="s">
        <v>92</v>
      </c>
      <c r="E159" s="16">
        <v>830000</v>
      </c>
    </row>
    <row r="160" spans="2:5" ht="29.25" hidden="1" customHeight="1" outlineLevel="2" thickBot="1">
      <c r="B160" s="11" t="s">
        <v>168</v>
      </c>
      <c r="C160" s="11" t="s">
        <v>97</v>
      </c>
      <c r="D160" s="11" t="s">
        <v>98</v>
      </c>
      <c r="E160" s="14">
        <v>4270000</v>
      </c>
    </row>
    <row r="161" spans="2:5" ht="29.25" hidden="1" customHeight="1" outlineLevel="2" thickBot="1">
      <c r="B161" s="7" t="s">
        <v>201</v>
      </c>
      <c r="C161" s="7" t="s">
        <v>101</v>
      </c>
      <c r="D161" s="7" t="s">
        <v>102</v>
      </c>
      <c r="E161" s="16">
        <v>4270000</v>
      </c>
    </row>
    <row r="162" spans="2:5" ht="29.25" hidden="1" customHeight="1" outlineLevel="2" thickBot="1">
      <c r="B162" s="13" t="s">
        <v>168</v>
      </c>
      <c r="C162" s="13" t="s">
        <v>109</v>
      </c>
      <c r="D162" s="13" t="s">
        <v>110</v>
      </c>
      <c r="E162" s="15">
        <v>-2700000</v>
      </c>
    </row>
    <row r="163" spans="2:5" ht="29.25" hidden="1" customHeight="1" outlineLevel="2" thickBot="1">
      <c r="B163" s="11" t="s">
        <v>168</v>
      </c>
      <c r="C163" s="11" t="s">
        <v>107</v>
      </c>
      <c r="D163" s="11" t="s">
        <v>108</v>
      </c>
      <c r="E163" s="14">
        <v>-2700000</v>
      </c>
    </row>
    <row r="164" spans="2:5" ht="29.25" hidden="1" customHeight="1" outlineLevel="2" thickBot="1">
      <c r="B164" s="7" t="s">
        <v>201</v>
      </c>
      <c r="C164" s="7" t="s">
        <v>105</v>
      </c>
      <c r="D164" s="7" t="s">
        <v>106</v>
      </c>
      <c r="E164" s="16">
        <v>-3300000</v>
      </c>
    </row>
    <row r="165" spans="2:5" ht="29.25" hidden="1" customHeight="1" outlineLevel="2" thickBot="1">
      <c r="B165" s="7" t="s">
        <v>201</v>
      </c>
      <c r="C165" s="7" t="s">
        <v>173</v>
      </c>
      <c r="D165" s="7" t="s">
        <v>174</v>
      </c>
      <c r="E165" s="14">
        <v>0</v>
      </c>
    </row>
    <row r="166" spans="2:5" ht="29.25" hidden="1" customHeight="1" outlineLevel="2" thickBot="1">
      <c r="B166" s="7" t="s">
        <v>201</v>
      </c>
      <c r="C166" s="7" t="s">
        <v>115</v>
      </c>
      <c r="D166" s="7" t="s">
        <v>116</v>
      </c>
      <c r="E166" s="16">
        <v>600000</v>
      </c>
    </row>
    <row r="167" spans="2:5" ht="29.25" customHeight="1" outlineLevel="1" collapsed="1" thickBot="1">
      <c r="B167" s="23" t="s">
        <v>168</v>
      </c>
      <c r="C167" s="24"/>
      <c r="D167" s="25"/>
      <c r="E167" s="14">
        <f>E142+E148+E153+E162</f>
        <v>-4603612.9400000004</v>
      </c>
    </row>
    <row r="168" spans="2:5" ht="29.25" hidden="1" customHeight="1" outlineLevel="2" thickBot="1">
      <c r="B168" s="13" t="s">
        <v>175</v>
      </c>
      <c r="C168" s="13" t="s">
        <v>5</v>
      </c>
      <c r="D168" s="13" t="s">
        <v>6</v>
      </c>
      <c r="E168" s="15">
        <v>100738</v>
      </c>
    </row>
    <row r="169" spans="2:5" ht="29.25" hidden="1" customHeight="1" outlineLevel="2" thickBot="1">
      <c r="B169" s="11" t="s">
        <v>175</v>
      </c>
      <c r="C169" s="11" t="s">
        <v>176</v>
      </c>
      <c r="D169" s="11" t="s">
        <v>177</v>
      </c>
      <c r="E169" s="14">
        <v>156665</v>
      </c>
    </row>
    <row r="170" spans="2:5" ht="29.25" hidden="1" customHeight="1" outlineLevel="2" thickBot="1">
      <c r="B170" s="7" t="s">
        <v>202</v>
      </c>
      <c r="C170" s="7" t="s">
        <v>178</v>
      </c>
      <c r="D170" s="7" t="s">
        <v>179</v>
      </c>
      <c r="E170" s="16">
        <v>156665</v>
      </c>
    </row>
    <row r="171" spans="2:5" ht="29.25" hidden="1" customHeight="1" outlineLevel="2" thickBot="1">
      <c r="B171" s="11" t="s">
        <v>175</v>
      </c>
      <c r="C171" s="11" t="s">
        <v>9</v>
      </c>
      <c r="D171" s="11" t="s">
        <v>10</v>
      </c>
      <c r="E171" s="14">
        <v>-86211</v>
      </c>
    </row>
    <row r="172" spans="2:5" ht="29.25" hidden="1" customHeight="1" outlineLevel="2" thickBot="1">
      <c r="B172" s="7" t="s">
        <v>202</v>
      </c>
      <c r="C172" s="7" t="s">
        <v>11</v>
      </c>
      <c r="D172" s="7" t="s">
        <v>12</v>
      </c>
      <c r="E172" s="16">
        <v>13055</v>
      </c>
    </row>
    <row r="173" spans="2:5" ht="29.25" hidden="1" customHeight="1" outlineLevel="2" thickBot="1">
      <c r="B173" s="7" t="s">
        <v>202</v>
      </c>
      <c r="C173" s="7" t="s">
        <v>13</v>
      </c>
      <c r="D173" s="7" t="s">
        <v>14</v>
      </c>
      <c r="E173" s="16">
        <v>-99266</v>
      </c>
    </row>
    <row r="174" spans="2:5" ht="29.25" hidden="1" customHeight="1" outlineLevel="2" thickBot="1">
      <c r="B174" s="11" t="s">
        <v>175</v>
      </c>
      <c r="C174" s="11" t="s">
        <v>17</v>
      </c>
      <c r="D174" s="11" t="s">
        <v>18</v>
      </c>
      <c r="E174" s="14">
        <v>15275</v>
      </c>
    </row>
    <row r="175" spans="2:5" ht="29.25" hidden="1" customHeight="1" outlineLevel="2" thickBot="1">
      <c r="B175" s="7" t="s">
        <v>202</v>
      </c>
      <c r="C175" s="7" t="s">
        <v>15</v>
      </c>
      <c r="D175" s="7" t="s">
        <v>16</v>
      </c>
      <c r="E175" s="16">
        <v>14492</v>
      </c>
    </row>
    <row r="176" spans="2:5" ht="29.25" hidden="1" customHeight="1" outlineLevel="2" thickBot="1">
      <c r="B176" s="7" t="s">
        <v>202</v>
      </c>
      <c r="C176" s="7" t="s">
        <v>19</v>
      </c>
      <c r="D176" s="7" t="s">
        <v>20</v>
      </c>
      <c r="E176" s="16">
        <v>783</v>
      </c>
    </row>
    <row r="177" spans="2:5" ht="29.25" hidden="1" customHeight="1" outlineLevel="2" thickBot="1">
      <c r="B177" s="11" t="s">
        <v>175</v>
      </c>
      <c r="C177" s="11" t="s">
        <v>23</v>
      </c>
      <c r="D177" s="11" t="s">
        <v>24</v>
      </c>
      <c r="E177" s="14">
        <v>15009</v>
      </c>
    </row>
    <row r="178" spans="2:5" ht="29.25" hidden="1" customHeight="1" outlineLevel="2" thickBot="1">
      <c r="B178" s="7" t="s">
        <v>202</v>
      </c>
      <c r="C178" s="7" t="s">
        <v>21</v>
      </c>
      <c r="D178" s="7" t="s">
        <v>22</v>
      </c>
      <c r="E178" s="16">
        <v>7959</v>
      </c>
    </row>
    <row r="179" spans="2:5" ht="29.25" hidden="1" customHeight="1" outlineLevel="2" thickBot="1">
      <c r="B179" s="7" t="s">
        <v>202</v>
      </c>
      <c r="C179" s="7" t="s">
        <v>25</v>
      </c>
      <c r="D179" s="7" t="s">
        <v>26</v>
      </c>
      <c r="E179" s="16">
        <v>2350</v>
      </c>
    </row>
    <row r="180" spans="2:5" ht="29.25" hidden="1" customHeight="1" outlineLevel="2" thickBot="1">
      <c r="B180" s="7" t="s">
        <v>202</v>
      </c>
      <c r="C180" s="7" t="s">
        <v>27</v>
      </c>
      <c r="D180" s="7" t="s">
        <v>28</v>
      </c>
      <c r="E180" s="16">
        <v>666110</v>
      </c>
    </row>
    <row r="181" spans="2:5" ht="29.25" hidden="1" customHeight="1" outlineLevel="2" thickBot="1">
      <c r="B181" s="7" t="s">
        <v>202</v>
      </c>
      <c r="C181" s="7" t="s">
        <v>29</v>
      </c>
      <c r="D181" s="7" t="s">
        <v>30</v>
      </c>
      <c r="E181" s="16">
        <v>-661410</v>
      </c>
    </row>
    <row r="182" spans="2:5" ht="29.25" hidden="1" customHeight="1" outlineLevel="2" thickBot="1">
      <c r="B182" s="13" t="s">
        <v>175</v>
      </c>
      <c r="C182" s="13" t="s">
        <v>35</v>
      </c>
      <c r="D182" s="13" t="s">
        <v>36</v>
      </c>
      <c r="E182" s="15">
        <v>-8000000</v>
      </c>
    </row>
    <row r="183" spans="2:5" ht="29.25" hidden="1" customHeight="1" outlineLevel="2" thickBot="1">
      <c r="B183" s="11" t="s">
        <v>175</v>
      </c>
      <c r="C183" s="11" t="s">
        <v>49</v>
      </c>
      <c r="D183" s="11" t="s">
        <v>50</v>
      </c>
      <c r="E183" s="14">
        <v>-8000000</v>
      </c>
    </row>
    <row r="184" spans="2:5" ht="29.25" hidden="1" customHeight="1" outlineLevel="2" thickBot="1">
      <c r="B184" s="7" t="s">
        <v>202</v>
      </c>
      <c r="C184" s="7" t="s">
        <v>51</v>
      </c>
      <c r="D184" s="7" t="s">
        <v>52</v>
      </c>
      <c r="E184" s="16">
        <v>-8000000</v>
      </c>
    </row>
    <row r="185" spans="2:5" ht="29.25" hidden="1" customHeight="1" outlineLevel="2" thickBot="1">
      <c r="B185" s="13" t="s">
        <v>175</v>
      </c>
      <c r="C185" s="13" t="s">
        <v>73</v>
      </c>
      <c r="D185" s="13" t="s">
        <v>74</v>
      </c>
      <c r="E185" s="15">
        <v>-200004</v>
      </c>
    </row>
    <row r="186" spans="2:5" ht="29.25" hidden="1" customHeight="1" outlineLevel="2" thickBot="1">
      <c r="B186" s="11" t="s">
        <v>175</v>
      </c>
      <c r="C186" s="11" t="s">
        <v>157</v>
      </c>
      <c r="D186" s="11" t="s">
        <v>158</v>
      </c>
      <c r="E186" s="14">
        <v>-700004</v>
      </c>
    </row>
    <row r="187" spans="2:5" ht="29.25" hidden="1" customHeight="1" outlineLevel="2" thickBot="1">
      <c r="B187" s="7" t="s">
        <v>202</v>
      </c>
      <c r="C187" s="7" t="s">
        <v>159</v>
      </c>
      <c r="D187" s="7" t="s">
        <v>160</v>
      </c>
      <c r="E187" s="16">
        <v>-700004</v>
      </c>
    </row>
    <row r="188" spans="2:5" ht="29.25" hidden="1" customHeight="1" outlineLevel="2" thickBot="1">
      <c r="B188" s="11" t="s">
        <v>175</v>
      </c>
      <c r="C188" s="11" t="s">
        <v>97</v>
      </c>
      <c r="D188" s="11" t="s">
        <v>98</v>
      </c>
      <c r="E188" s="14">
        <v>500000</v>
      </c>
    </row>
    <row r="189" spans="2:5" ht="29.25" hidden="1" customHeight="1" outlineLevel="2" thickBot="1">
      <c r="B189" s="7" t="s">
        <v>202</v>
      </c>
      <c r="C189" s="3" t="s">
        <v>165</v>
      </c>
      <c r="D189" s="3" t="s">
        <v>166</v>
      </c>
      <c r="E189" s="16">
        <v>500000</v>
      </c>
    </row>
    <row r="190" spans="2:5" ht="29.25" customHeight="1" outlineLevel="1" collapsed="1" thickBot="1">
      <c r="B190" s="33" t="s">
        <v>189</v>
      </c>
      <c r="C190" s="34"/>
      <c r="D190" s="35"/>
      <c r="E190" s="14">
        <f>E168+E182+E185</f>
        <v>-8099266</v>
      </c>
    </row>
    <row r="191" spans="2:5" ht="29.25" hidden="1" customHeight="1" outlineLevel="2" thickBot="1">
      <c r="B191" s="13" t="s">
        <v>181</v>
      </c>
      <c r="C191" s="13" t="s">
        <v>35</v>
      </c>
      <c r="D191" s="13" t="s">
        <v>36</v>
      </c>
      <c r="E191" s="15">
        <v>800000</v>
      </c>
    </row>
    <row r="192" spans="2:5" ht="29.25" hidden="1" customHeight="1" outlineLevel="2" thickBot="1">
      <c r="B192" s="11" t="s">
        <v>181</v>
      </c>
      <c r="C192" s="11" t="s">
        <v>182</v>
      </c>
      <c r="D192" s="11" t="s">
        <v>183</v>
      </c>
      <c r="E192" s="14">
        <v>800000</v>
      </c>
    </row>
    <row r="193" spans="2:5" ht="29.25" hidden="1" customHeight="1" outlineLevel="2" thickBot="1">
      <c r="B193" s="3" t="s">
        <v>203</v>
      </c>
      <c r="C193" s="3" t="s">
        <v>184</v>
      </c>
      <c r="D193" s="3" t="s">
        <v>185</v>
      </c>
      <c r="E193" s="16">
        <v>800000</v>
      </c>
    </row>
    <row r="194" spans="2:5" ht="29.25" customHeight="1" outlineLevel="1" collapsed="1" thickBot="1">
      <c r="B194" s="33" t="s">
        <v>181</v>
      </c>
      <c r="C194" s="34"/>
      <c r="D194" s="35"/>
      <c r="E194" s="14">
        <f>E191</f>
        <v>800000</v>
      </c>
    </row>
    <row r="195" spans="2:5" ht="29.25" customHeight="1" thickBot="1">
      <c r="B195" s="26" t="s">
        <v>190</v>
      </c>
      <c r="C195" s="27"/>
      <c r="D195" s="28"/>
      <c r="E195" s="15">
        <f>E14+E25+E45+E61+E73+E83+E108+E115+E137+E141+E167+E190+E194</f>
        <v>84217366.370000005</v>
      </c>
    </row>
  </sheetData>
  <mergeCells count="18">
    <mergeCell ref="B108:D108"/>
    <mergeCell ref="B2:E2"/>
    <mergeCell ref="B3:E3"/>
    <mergeCell ref="B4:E4"/>
    <mergeCell ref="B6:D6"/>
    <mergeCell ref="B14:D14"/>
    <mergeCell ref="B25:D25"/>
    <mergeCell ref="B45:D45"/>
    <mergeCell ref="B61:D61"/>
    <mergeCell ref="B73:D73"/>
    <mergeCell ref="B83:D83"/>
    <mergeCell ref="B195:D195"/>
    <mergeCell ref="B115:D115"/>
    <mergeCell ref="B137:D137"/>
    <mergeCell ref="B141:D141"/>
    <mergeCell ref="B167:D167"/>
    <mergeCell ref="B190:D190"/>
    <mergeCell ref="B194:D19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5"/>
  <sheetViews>
    <sheetView tabSelected="1" workbookViewId="0">
      <selection activeCell="I2" sqref="I2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4"/>
    <col min="4" max="4" width="55.28515625" style="4" customWidth="1"/>
    <col min="5" max="5" width="21" style="4" customWidth="1"/>
    <col min="6" max="16384" width="11.42578125" style="1"/>
  </cols>
  <sheetData>
    <row r="1" spans="2:5">
      <c r="B1" s="4"/>
      <c r="E1" s="5"/>
    </row>
    <row r="2" spans="2:5" ht="22.5" customHeight="1">
      <c r="B2" s="31" t="s">
        <v>0</v>
      </c>
      <c r="C2" s="31"/>
      <c r="D2" s="31"/>
      <c r="E2" s="31"/>
    </row>
    <row r="3" spans="2:5" ht="22.5" customHeight="1">
      <c r="B3" s="31" t="s">
        <v>215</v>
      </c>
      <c r="C3" s="31"/>
      <c r="D3" s="31"/>
      <c r="E3" s="31"/>
    </row>
    <row r="4" spans="2:5" ht="36" customHeight="1">
      <c r="B4" s="32" t="s">
        <v>133</v>
      </c>
      <c r="C4" s="32"/>
      <c r="D4" s="32"/>
      <c r="E4" s="32"/>
    </row>
    <row r="5" spans="2:5">
      <c r="B5" s="4"/>
    </row>
    <row r="7" spans="2:5" ht="15.75" thickBot="1"/>
    <row r="8" spans="2:5" ht="29.25" customHeight="1" thickBot="1">
      <c r="B8" s="36" t="s">
        <v>134</v>
      </c>
      <c r="C8" s="27"/>
      <c r="D8" s="28"/>
      <c r="E8" s="8" t="s">
        <v>135</v>
      </c>
    </row>
    <row r="9" spans="2:5" ht="29.25" hidden="1" customHeight="1" outlineLevel="2" thickBot="1">
      <c r="B9" s="13" t="s">
        <v>204</v>
      </c>
      <c r="C9" s="13" t="s">
        <v>5</v>
      </c>
      <c r="D9" s="13" t="s">
        <v>6</v>
      </c>
      <c r="E9" s="15">
        <v>-2893741</v>
      </c>
    </row>
    <row r="10" spans="2:5" ht="29.25" hidden="1" customHeight="1" outlineLevel="2" thickBot="1">
      <c r="B10" s="11" t="s">
        <v>204</v>
      </c>
      <c r="C10" s="11" t="s">
        <v>9</v>
      </c>
      <c r="D10" s="11" t="s">
        <v>10</v>
      </c>
      <c r="E10" s="14">
        <v>-2893741</v>
      </c>
    </row>
    <row r="11" spans="2:5" ht="29.25" hidden="1" customHeight="1" outlineLevel="2" thickBot="1">
      <c r="B11" s="7" t="s">
        <v>204</v>
      </c>
      <c r="C11" s="7" t="s">
        <v>13</v>
      </c>
      <c r="D11" s="7" t="s">
        <v>14</v>
      </c>
      <c r="E11" s="16">
        <v>-2893741</v>
      </c>
    </row>
    <row r="12" spans="2:5" ht="29.25" hidden="1" customHeight="1" outlineLevel="2" thickBot="1">
      <c r="B12" s="11" t="s">
        <v>204</v>
      </c>
      <c r="C12" s="11" t="s">
        <v>23</v>
      </c>
      <c r="D12" s="11" t="s">
        <v>24</v>
      </c>
      <c r="E12" s="14">
        <v>0</v>
      </c>
    </row>
    <row r="13" spans="2:5" ht="29.25" hidden="1" customHeight="1" outlineLevel="2" thickBot="1">
      <c r="B13" s="7" t="s">
        <v>204</v>
      </c>
      <c r="C13" s="7" t="s">
        <v>27</v>
      </c>
      <c r="D13" s="7" t="s">
        <v>28</v>
      </c>
      <c r="E13" s="16">
        <v>6079594</v>
      </c>
    </row>
    <row r="14" spans="2:5" ht="29.25" hidden="1" customHeight="1" outlineLevel="2" thickBot="1">
      <c r="B14" s="7" t="s">
        <v>204</v>
      </c>
      <c r="C14" s="7" t="s">
        <v>29</v>
      </c>
      <c r="D14" s="7" t="s">
        <v>30</v>
      </c>
      <c r="E14" s="16">
        <v>-6079594</v>
      </c>
    </row>
    <row r="15" spans="2:5" ht="29.25" hidden="1" customHeight="1" outlineLevel="2" thickBot="1">
      <c r="B15" s="13" t="s">
        <v>204</v>
      </c>
      <c r="C15" s="13" t="s">
        <v>35</v>
      </c>
      <c r="D15" s="13" t="s">
        <v>36</v>
      </c>
      <c r="E15" s="15">
        <v>15000000</v>
      </c>
    </row>
    <row r="16" spans="2:5" ht="29.25" hidden="1" customHeight="1" outlineLevel="2" thickBot="1">
      <c r="B16" s="11" t="s">
        <v>204</v>
      </c>
      <c r="C16" s="11" t="s">
        <v>49</v>
      </c>
      <c r="D16" s="11" t="s">
        <v>50</v>
      </c>
      <c r="E16" s="14">
        <v>13500000</v>
      </c>
    </row>
    <row r="17" spans="2:5" ht="29.25" hidden="1" customHeight="1" outlineLevel="2" thickBot="1">
      <c r="B17" s="7" t="s">
        <v>204</v>
      </c>
      <c r="C17" s="7" t="s">
        <v>205</v>
      </c>
      <c r="D17" s="7" t="s">
        <v>206</v>
      </c>
      <c r="E17" s="16">
        <v>13500000</v>
      </c>
    </row>
    <row r="18" spans="2:5" ht="29.25" hidden="1" customHeight="1" outlineLevel="2" thickBot="1">
      <c r="B18" s="11" t="s">
        <v>204</v>
      </c>
      <c r="C18" s="11" t="s">
        <v>207</v>
      </c>
      <c r="D18" s="11" t="s">
        <v>208</v>
      </c>
      <c r="E18" s="14">
        <v>1500000</v>
      </c>
    </row>
    <row r="19" spans="2:5" ht="29.25" hidden="1" customHeight="1" outlineLevel="2" thickBot="1">
      <c r="B19" s="7" t="s">
        <v>204</v>
      </c>
      <c r="C19" s="7" t="s">
        <v>209</v>
      </c>
      <c r="D19" s="7" t="s">
        <v>210</v>
      </c>
      <c r="E19" s="16">
        <v>1500000</v>
      </c>
    </row>
    <row r="20" spans="2:5" ht="29.25" hidden="1" customHeight="1" outlineLevel="2" thickBot="1">
      <c r="B20" s="13" t="s">
        <v>204</v>
      </c>
      <c r="C20" s="13" t="s">
        <v>150</v>
      </c>
      <c r="D20" s="13" t="s">
        <v>151</v>
      </c>
      <c r="E20" s="15">
        <v>1000000</v>
      </c>
    </row>
    <row r="21" spans="2:5" ht="29.25" hidden="1" customHeight="1" outlineLevel="2" thickBot="1">
      <c r="B21" s="11" t="s">
        <v>204</v>
      </c>
      <c r="C21" s="11" t="s">
        <v>152</v>
      </c>
      <c r="D21" s="11" t="s">
        <v>153</v>
      </c>
      <c r="E21" s="14">
        <v>1000000</v>
      </c>
    </row>
    <row r="22" spans="2:5" ht="29.25" hidden="1" customHeight="1" outlineLevel="2" thickBot="1">
      <c r="B22" s="7" t="s">
        <v>204</v>
      </c>
      <c r="C22" s="7" t="s">
        <v>154</v>
      </c>
      <c r="D22" s="7" t="s">
        <v>155</v>
      </c>
      <c r="E22" s="16">
        <v>1000000</v>
      </c>
    </row>
    <row r="23" spans="2:5" ht="29.25" customHeight="1" outlineLevel="1" collapsed="1" thickBot="1">
      <c r="B23" s="23" t="s">
        <v>229</v>
      </c>
      <c r="C23" s="24"/>
      <c r="D23" s="25"/>
      <c r="E23" s="14">
        <f>E9+E15+E20</f>
        <v>13106259</v>
      </c>
    </row>
    <row r="24" spans="2:5" ht="29.25" hidden="1" customHeight="1" outlineLevel="2" thickBot="1">
      <c r="B24" s="13" t="s">
        <v>222</v>
      </c>
      <c r="C24" s="13" t="s">
        <v>109</v>
      </c>
      <c r="D24" s="13" t="s">
        <v>110</v>
      </c>
      <c r="E24" s="15">
        <v>8000000</v>
      </c>
    </row>
    <row r="25" spans="2:5" ht="29.25" hidden="1" customHeight="1" outlineLevel="2" thickBot="1">
      <c r="B25" s="11" t="s">
        <v>222</v>
      </c>
      <c r="C25" s="11" t="s">
        <v>211</v>
      </c>
      <c r="D25" s="11" t="s">
        <v>212</v>
      </c>
      <c r="E25" s="14">
        <v>8000000</v>
      </c>
    </row>
    <row r="26" spans="2:5" ht="29.25" hidden="1" customHeight="1" outlineLevel="2" thickBot="1">
      <c r="B26" s="7" t="s">
        <v>222</v>
      </c>
      <c r="C26" s="19" t="s">
        <v>221</v>
      </c>
      <c r="D26" s="19" t="s">
        <v>223</v>
      </c>
      <c r="E26" s="16">
        <v>8000000</v>
      </c>
    </row>
    <row r="27" spans="2:5" ht="29.25" customHeight="1" outlineLevel="1" collapsed="1" thickBot="1">
      <c r="B27" s="23" t="s">
        <v>222</v>
      </c>
      <c r="C27" s="24"/>
      <c r="D27" s="25"/>
      <c r="E27" s="14">
        <f>E24</f>
        <v>8000000</v>
      </c>
    </row>
    <row r="28" spans="2:5" ht="29.25" hidden="1" customHeight="1" outlineLevel="2" thickBot="1">
      <c r="B28" s="13" t="s">
        <v>216</v>
      </c>
      <c r="C28" s="13" t="s">
        <v>109</v>
      </c>
      <c r="D28" s="13" t="s">
        <v>110</v>
      </c>
      <c r="E28" s="15">
        <v>7500000</v>
      </c>
    </row>
    <row r="29" spans="2:5" ht="29.25" hidden="1" customHeight="1" outlineLevel="2" thickBot="1">
      <c r="B29" s="11" t="s">
        <v>216</v>
      </c>
      <c r="C29" s="11" t="s">
        <v>211</v>
      </c>
      <c r="D29" s="11" t="s">
        <v>212</v>
      </c>
      <c r="E29" s="14">
        <v>7500000</v>
      </c>
    </row>
    <row r="30" spans="2:5" ht="29.25" hidden="1" customHeight="1" outlineLevel="2" thickBot="1">
      <c r="B30" s="7" t="s">
        <v>216</v>
      </c>
      <c r="C30" s="17" t="s">
        <v>218</v>
      </c>
      <c r="D30" s="17" t="s">
        <v>219</v>
      </c>
      <c r="E30" s="16">
        <v>7500000</v>
      </c>
    </row>
    <row r="31" spans="2:5" ht="29.25" hidden="1" customHeight="1" outlineLevel="2" thickBot="1">
      <c r="B31" s="13" t="s">
        <v>216</v>
      </c>
      <c r="C31" s="13" t="s">
        <v>109</v>
      </c>
      <c r="D31" s="13" t="s">
        <v>110</v>
      </c>
      <c r="E31" s="15">
        <v>-150000000</v>
      </c>
    </row>
    <row r="32" spans="2:5" ht="29.25" hidden="1" customHeight="1" outlineLevel="2" thickBot="1">
      <c r="B32" s="11" t="s">
        <v>216</v>
      </c>
      <c r="C32" s="20" t="s">
        <v>211</v>
      </c>
      <c r="D32" s="20" t="s">
        <v>212</v>
      </c>
      <c r="E32" s="14">
        <v>-150000000</v>
      </c>
    </row>
    <row r="33" spans="2:5" ht="29.25" hidden="1" customHeight="1" outlineLevel="2" thickBot="1">
      <c r="B33" s="7" t="s">
        <v>216</v>
      </c>
      <c r="C33" s="19" t="s">
        <v>218</v>
      </c>
      <c r="D33" s="19" t="s">
        <v>220</v>
      </c>
      <c r="E33" s="16">
        <v>-150000000</v>
      </c>
    </row>
    <row r="34" spans="2:5" ht="29.25" customHeight="1" outlineLevel="1" collapsed="1" thickBot="1">
      <c r="B34" s="23" t="s">
        <v>228</v>
      </c>
      <c r="C34" s="24"/>
      <c r="D34" s="25"/>
      <c r="E34" s="14">
        <f>E31+E28</f>
        <v>-142500000</v>
      </c>
    </row>
    <row r="35" spans="2:5" ht="29.25" hidden="1" customHeight="1" outlineLevel="2" thickBot="1">
      <c r="B35" s="13" t="s">
        <v>217</v>
      </c>
      <c r="C35" s="13" t="s">
        <v>109</v>
      </c>
      <c r="D35" s="13" t="s">
        <v>110</v>
      </c>
      <c r="E35" s="15">
        <v>11000000</v>
      </c>
    </row>
    <row r="36" spans="2:5" ht="29.25" hidden="1" customHeight="1" outlineLevel="2" thickBot="1">
      <c r="B36" s="11" t="s">
        <v>217</v>
      </c>
      <c r="C36" s="11" t="s">
        <v>211</v>
      </c>
      <c r="D36" s="11" t="s">
        <v>212</v>
      </c>
      <c r="E36" s="14">
        <v>11000000</v>
      </c>
    </row>
    <row r="37" spans="2:5" ht="29.25" hidden="1" customHeight="1" outlineLevel="2" thickBot="1">
      <c r="B37" s="7" t="s">
        <v>217</v>
      </c>
      <c r="C37" s="17" t="s">
        <v>224</v>
      </c>
      <c r="D37" s="17" t="s">
        <v>225</v>
      </c>
      <c r="E37" s="16">
        <v>11000000</v>
      </c>
    </row>
    <row r="38" spans="2:5" ht="29.25" hidden="1" customHeight="1" outlineLevel="2" thickBot="1">
      <c r="B38" s="13" t="s">
        <v>217</v>
      </c>
      <c r="C38" s="13" t="s">
        <v>109</v>
      </c>
      <c r="D38" s="13" t="s">
        <v>110</v>
      </c>
      <c r="E38" s="15">
        <v>0</v>
      </c>
    </row>
    <row r="39" spans="2:5" ht="29.25" hidden="1" customHeight="1" outlineLevel="2" thickBot="1">
      <c r="B39" s="11" t="s">
        <v>217</v>
      </c>
      <c r="C39" s="11" t="s">
        <v>211</v>
      </c>
      <c r="D39" s="11" t="s">
        <v>212</v>
      </c>
      <c r="E39" s="14">
        <v>0</v>
      </c>
    </row>
    <row r="40" spans="2:5" ht="29.25" hidden="1" customHeight="1" outlineLevel="2" thickBot="1">
      <c r="B40" s="11" t="s">
        <v>217</v>
      </c>
      <c r="C40" s="7" t="s">
        <v>221</v>
      </c>
      <c r="D40" s="7" t="s">
        <v>222</v>
      </c>
      <c r="E40" s="16">
        <v>100000000</v>
      </c>
    </row>
    <row r="41" spans="2:5" ht="29.25" hidden="1" customHeight="1" outlineLevel="2" thickBot="1">
      <c r="B41" s="7" t="s">
        <v>217</v>
      </c>
      <c r="C41" s="7" t="s">
        <v>224</v>
      </c>
      <c r="D41" s="7" t="s">
        <v>226</v>
      </c>
      <c r="E41" s="16">
        <v>-100000000</v>
      </c>
    </row>
    <row r="42" spans="2:5" ht="29.25" hidden="1" customHeight="1" outlineLevel="2" thickBot="1">
      <c r="B42" s="13" t="s">
        <v>217</v>
      </c>
      <c r="C42" s="13" t="s">
        <v>109</v>
      </c>
      <c r="D42" s="13" t="s">
        <v>110</v>
      </c>
      <c r="E42" s="15">
        <v>0</v>
      </c>
    </row>
    <row r="43" spans="2:5" ht="29.25" hidden="1" customHeight="1" outlineLevel="2" thickBot="1">
      <c r="B43" s="11" t="s">
        <v>217</v>
      </c>
      <c r="C43" s="11" t="s">
        <v>211</v>
      </c>
      <c r="D43" s="11" t="s">
        <v>212</v>
      </c>
      <c r="E43" s="14">
        <v>0</v>
      </c>
    </row>
    <row r="44" spans="2:5" ht="29.25" hidden="1" customHeight="1" outlineLevel="2" thickBot="1">
      <c r="B44" s="11" t="s">
        <v>217</v>
      </c>
      <c r="C44" s="7" t="s">
        <v>221</v>
      </c>
      <c r="D44" s="7" t="s">
        <v>222</v>
      </c>
      <c r="E44" s="16">
        <v>43000000</v>
      </c>
    </row>
    <row r="45" spans="2:5" ht="29.25" hidden="1" customHeight="1" outlineLevel="2" thickBot="1">
      <c r="B45" s="7" t="s">
        <v>217</v>
      </c>
      <c r="C45" s="19" t="s">
        <v>224</v>
      </c>
      <c r="D45" s="19" t="s">
        <v>227</v>
      </c>
      <c r="E45" s="16">
        <v>-43000000</v>
      </c>
    </row>
    <row r="46" spans="2:5" ht="29.25" hidden="1" customHeight="1" outlineLevel="2" thickBot="1">
      <c r="B46" s="13" t="s">
        <v>217</v>
      </c>
      <c r="C46" s="13" t="s">
        <v>109</v>
      </c>
      <c r="D46" s="13" t="s">
        <v>110</v>
      </c>
      <c r="E46" s="15">
        <v>32000000</v>
      </c>
    </row>
    <row r="47" spans="2:5" ht="29.25" hidden="1" customHeight="1" outlineLevel="2" thickBot="1">
      <c r="B47" s="11" t="s">
        <v>217</v>
      </c>
      <c r="C47" s="11" t="s">
        <v>211</v>
      </c>
      <c r="D47" s="11" t="s">
        <v>212</v>
      </c>
      <c r="E47" s="14">
        <v>32000000</v>
      </c>
    </row>
    <row r="48" spans="2:5" ht="29.25" hidden="1" customHeight="1" outlineLevel="2" thickBot="1">
      <c r="B48" s="18" t="s">
        <v>217</v>
      </c>
      <c r="C48" s="18" t="s">
        <v>211</v>
      </c>
      <c r="D48" s="18" t="s">
        <v>213</v>
      </c>
      <c r="E48" s="16">
        <v>32000000</v>
      </c>
    </row>
    <row r="49" spans="2:5" ht="29.25" customHeight="1" outlineLevel="1" collapsed="1" thickBot="1">
      <c r="B49" s="37" t="s">
        <v>217</v>
      </c>
      <c r="C49" s="38"/>
      <c r="D49" s="39"/>
      <c r="E49" s="14">
        <f>E35+E38+E42+E46</f>
        <v>43000000</v>
      </c>
    </row>
    <row r="50" spans="2:5" ht="29.25" customHeight="1" thickBot="1">
      <c r="B50" s="26" t="s">
        <v>230</v>
      </c>
      <c r="C50" s="29"/>
      <c r="D50" s="30"/>
      <c r="E50" s="15">
        <f>E23+E27+E28+E31+E35+E38+E42+E46</f>
        <v>-78393741</v>
      </c>
    </row>
    <row r="51" spans="2:5" ht="29.25" customHeight="1"/>
    <row r="52" spans="2:5">
      <c r="D52" s="22"/>
    </row>
    <row r="55" spans="2:5">
      <c r="E55" s="22"/>
    </row>
  </sheetData>
  <mergeCells count="9">
    <mergeCell ref="B2:E2"/>
    <mergeCell ref="B3:E3"/>
    <mergeCell ref="B4:E4"/>
    <mergeCell ref="B23:D23"/>
    <mergeCell ref="B27:D27"/>
    <mergeCell ref="B34:D34"/>
    <mergeCell ref="B49:D49"/>
    <mergeCell ref="B50:D50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2018-05-08T23:39:49Z</dcterms:created>
  <dcterms:modified xsi:type="dcterms:W3CDTF">2018-06-07T17:09:48Z</dcterms:modified>
</cp:coreProperties>
</file>