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324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srvdfs01\FS_Departamentos_MH\Presupuesto\Muni_2025\Presupuesto\Trabajos Varios\Cata\Indice de Transparencia\Modificaciones Presupuestarias 2025\"/>
    </mc:Choice>
  </mc:AlternateContent>
  <xr:revisionPtr revIDLastSave="0" documentId="13_ncr:9_{4EDD762E-7456-4277-B430-47B705B800F1}" xr6:coauthVersionLast="47" xr6:coauthVersionMax="47" xr10:uidLastSave="{00000000-0000-0000-0000-000000000000}"/>
  <bookViews>
    <workbookView xWindow="28680" yWindow="-120" windowWidth="21840" windowHeight="13020" activeTab="1" xr2:uid="{2DF8C466-F532-469F-80D1-829FE3FAC2AA}"/>
  </bookViews>
  <sheets>
    <sheet name="DISMINUCIONES" sheetId="8" r:id="rId1"/>
    <sheet name="AUMENTOS" sheetId="9" r:id="rId2"/>
  </sheets>
  <definedNames>
    <definedName name="_xlnm._FilterDatabase" localSheetId="1" hidden="1">AUMENTOS!$A$8:$B$215</definedName>
    <definedName name="_xlnm._FilterDatabase" localSheetId="0" hidden="1">DISMINUCIONES!$A$8:$B$156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215" i="9" l="1"/>
  <c r="C208" i="9"/>
  <c r="C198" i="9"/>
  <c r="C195" i="9"/>
  <c r="C190" i="9"/>
  <c r="C175" i="9"/>
  <c r="C140" i="9"/>
  <c r="C124" i="9"/>
  <c r="C106" i="9"/>
  <c r="C92" i="9"/>
  <c r="C64" i="9"/>
  <c r="C52" i="9"/>
  <c r="C43" i="9"/>
  <c r="C172" i="9"/>
  <c r="C159" i="9"/>
  <c r="C156" i="9"/>
  <c r="C153" i="9"/>
  <c r="C80" i="9"/>
  <c r="C67" i="9"/>
  <c r="C95" i="8"/>
  <c r="C32" i="8"/>
  <c r="C156" i="8"/>
  <c r="C216" i="9" l="1"/>
  <c r="C151" i="8"/>
  <c r="C147" i="8"/>
  <c r="C137" i="8"/>
  <c r="C120" i="8"/>
  <c r="C114" i="8"/>
  <c r="C111" i="8"/>
  <c r="C101" i="8"/>
  <c r="C157" i="8" s="1"/>
  <c r="C74" i="8"/>
  <c r="C68" i="8"/>
  <c r="C56" i="8"/>
  <c r="C50" i="8"/>
  <c r="C47" i="8"/>
  <c r="C40" i="8"/>
  <c r="C37" i="8"/>
</calcChain>
</file>

<file path=xl/sharedStrings.xml><?xml version="1.0" encoding="utf-8"?>
<sst xmlns="http://purl.oclc.org/ooxml/spreadsheetml/main" count="652" uniqueCount="419">
  <si>
    <t>CTA. PRESUPUESTO</t>
  </si>
  <si>
    <t>DETALLE DE CUENTA</t>
  </si>
  <si>
    <t>MUNICIPALIDAD DE HEREDIA</t>
  </si>
  <si>
    <t>Monto</t>
  </si>
  <si>
    <t>TOTAL EJECUTADO</t>
  </si>
  <si>
    <t>MODIFICACIÓN  PRESUPUESTARIA</t>
  </si>
  <si>
    <t>VÍAS DE COMUNICACIÓN</t>
  </si>
  <si>
    <t>5.03.02.11.5.02.02</t>
  </si>
  <si>
    <t>Proyecto de asfaltado camino la Legua Vara Blanca</t>
  </si>
  <si>
    <t>5.03.06.02.5.02.99</t>
  </si>
  <si>
    <t>0.01.01</t>
  </si>
  <si>
    <t>Sueldos para cargos fijos</t>
  </si>
  <si>
    <t>0.01.03</t>
  </si>
  <si>
    <t>Servicios especiales</t>
  </si>
  <si>
    <t>0.03.01</t>
  </si>
  <si>
    <t>0.03.02</t>
  </si>
  <si>
    <t>Restricción al ejercicio liberal de la profesión</t>
  </si>
  <si>
    <t>0.03.04</t>
  </si>
  <si>
    <t>Salario Escolar</t>
  </si>
  <si>
    <t>0.03.99</t>
  </si>
  <si>
    <t>1.03.03</t>
  </si>
  <si>
    <t>Impresión, encuadernación y otros</t>
  </si>
  <si>
    <t>1.04.06</t>
  </si>
  <si>
    <t>Servicios generales</t>
  </si>
  <si>
    <t>1.04.99</t>
  </si>
  <si>
    <t>1.07.01</t>
  </si>
  <si>
    <t>Actividades de capacitación</t>
  </si>
  <si>
    <t>1.08.01</t>
  </si>
  <si>
    <t>Actividades protocolarias y sociales</t>
  </si>
  <si>
    <t>1.07.02</t>
  </si>
  <si>
    <t>1.08.06</t>
  </si>
  <si>
    <t>1.08.99</t>
  </si>
  <si>
    <t>2.01.03</t>
  </si>
  <si>
    <t>2.01.04</t>
  </si>
  <si>
    <t>Tintas, pinturas y diluyentes</t>
  </si>
  <si>
    <t>2.01.99</t>
  </si>
  <si>
    <t>2.03.04</t>
  </si>
  <si>
    <t>2.04.01</t>
  </si>
  <si>
    <t>2.04.02</t>
  </si>
  <si>
    <t>Repuestos y accesorios</t>
  </si>
  <si>
    <t>2.99.01</t>
  </si>
  <si>
    <t>2.99.06</t>
  </si>
  <si>
    <t>Útiles y materiales de resguardo y seguridad</t>
  </si>
  <si>
    <t>AUDITORIA INTERNA</t>
  </si>
  <si>
    <t>6.01.03</t>
  </si>
  <si>
    <t xml:space="preserve">TOTAL ADMINISTRACIÓN GENERAL </t>
  </si>
  <si>
    <t>TOTAL AUDITORIA INTERNA</t>
  </si>
  <si>
    <t>Transferencias corrientes a Instituciones Descentralizadas no Empresariales</t>
  </si>
  <si>
    <t>5.01.05</t>
  </si>
  <si>
    <t>Productos farmacéuticos y medicinales.</t>
  </si>
  <si>
    <t>Materiales y productos metálicos</t>
  </si>
  <si>
    <t>Equipo y mobiliario de oficina</t>
  </si>
  <si>
    <t>Equipo y programas de  cómputo</t>
  </si>
  <si>
    <t>04-2025</t>
  </si>
  <si>
    <t>2.99.03</t>
  </si>
  <si>
    <t>5.02.01.01.0.03.04</t>
  </si>
  <si>
    <t>5.02.01.01.2.01.02</t>
  </si>
  <si>
    <t>5.02.01.01.2.03.01</t>
  </si>
  <si>
    <t>5.02.01.01.5.01.04</t>
  </si>
  <si>
    <t>5.02.01.01.5.01.05</t>
  </si>
  <si>
    <t>5.02.02.02.1.07.01</t>
  </si>
  <si>
    <t>5.02.03.03.0.01.01</t>
  </si>
  <si>
    <t>5.02.03.03.0.03.01</t>
  </si>
  <si>
    <t>5.02.03.03.0.03.04</t>
  </si>
  <si>
    <t>5.02.03.03.2.99.03</t>
  </si>
  <si>
    <t>CEMENTERIO</t>
  </si>
  <si>
    <t>5.02.04.04.0.01.01</t>
  </si>
  <si>
    <t>5.02.04.04.0.03.01</t>
  </si>
  <si>
    <t>5.02.04.04.0.03.04</t>
  </si>
  <si>
    <t>5.02.04.04.5.01.04</t>
  </si>
  <si>
    <t>5.02.04.04.2.01.02</t>
  </si>
  <si>
    <t>5.02.04.04.1.03.03</t>
  </si>
  <si>
    <t>5.02.04.04.2.02.02</t>
  </si>
  <si>
    <t>5.02.04.04.2.99.01</t>
  </si>
  <si>
    <t>5.02.04.04.2.99.03</t>
  </si>
  <si>
    <t>Útiles y materiales de oficina y computo</t>
  </si>
  <si>
    <t>5.02.04.04.5.01.05</t>
  </si>
  <si>
    <t>PARQUES Y ORNATOS</t>
  </si>
  <si>
    <t>5.02.05.05.0.01.01</t>
  </si>
  <si>
    <t>5.02.05.05.0.03.04</t>
  </si>
  <si>
    <t>5.02.05.05.5.02.99</t>
  </si>
  <si>
    <t>5.02.05.05.6.06.02</t>
  </si>
  <si>
    <t>TOTAL PARQUES Y ORNATOS</t>
  </si>
  <si>
    <t>MERCADOS, PLAZAS Y FERIAS</t>
  </si>
  <si>
    <t>5.02.07.07.0.03.01</t>
  </si>
  <si>
    <t>5.02.07.07.0.03.02</t>
  </si>
  <si>
    <t>5.02.07.07.0.03.04</t>
  </si>
  <si>
    <t>5.02.07.07.1.01.02</t>
  </si>
  <si>
    <t>5.02.07.07.1.04.01</t>
  </si>
  <si>
    <t>5.02.07.07.1.07.01</t>
  </si>
  <si>
    <t>5.02.07.07.1.08.06</t>
  </si>
  <si>
    <t>Alquiler de maquinaria, equipo y mobiliario</t>
  </si>
  <si>
    <t>Servicios médicos y de laboratorio</t>
  </si>
  <si>
    <t>Mantenimiento y reparación de equipo de comunicación</t>
  </si>
  <si>
    <t>5.02.07.07.2.03.01</t>
  </si>
  <si>
    <t>5.02.07.07.2.03.05</t>
  </si>
  <si>
    <t>5.02.07.07.2.03.06</t>
  </si>
  <si>
    <t>5.02.07.07.2.99.04</t>
  </si>
  <si>
    <t>5.02.07.07.2.04.02</t>
  </si>
  <si>
    <t>5.02.07.07.2.03.04</t>
  </si>
  <si>
    <t>5.02.07.07.2.99.01</t>
  </si>
  <si>
    <t>5.02.07.07.5.01.04</t>
  </si>
  <si>
    <t>5.02.07.07.5.01.99</t>
  </si>
  <si>
    <t>Maquinaria y equipo diverso.</t>
  </si>
  <si>
    <t>Materiales y productos de vidrio</t>
  </si>
  <si>
    <t>Materiales y productos de plástico</t>
  </si>
  <si>
    <t>Textiles y vestuario</t>
  </si>
  <si>
    <t>Repuestos y accesorios.</t>
  </si>
  <si>
    <t>Útiles y materiales de oficina y cómputo.</t>
  </si>
  <si>
    <t>Materiales y productos eléctricos, telefónicos y de cómputo</t>
  </si>
  <si>
    <t>5.02.07.07.1.08.01</t>
  </si>
  <si>
    <t>5.02.07.07.2.01.04</t>
  </si>
  <si>
    <t>EDUCATIVOS, DEPORTIVOS Y CULTURALES</t>
  </si>
  <si>
    <t>5.02.09.09.1.07.02</t>
  </si>
  <si>
    <t>5.02.09.09.2.99.06</t>
  </si>
  <si>
    <t>5.02.09.09.0.03.04</t>
  </si>
  <si>
    <t>5.02.09.09.1.03.03</t>
  </si>
  <si>
    <t>TOTAL EDUCATIVOS, DEPORTIVOS Y CULTURALES</t>
  </si>
  <si>
    <t>5.02.10.10.0.03.04</t>
  </si>
  <si>
    <t>5.02.10.10.1.03.03</t>
  </si>
  <si>
    <t>5.02.10.10.1.07.01</t>
  </si>
  <si>
    <t>5.02.10.10.2.99.03</t>
  </si>
  <si>
    <t>Productos de papel, cartón e impresos</t>
  </si>
  <si>
    <t>5.02.10.10.1.04.04</t>
  </si>
  <si>
    <t>Servicios en ciencias económicas y sociales</t>
  </si>
  <si>
    <t>5.02.10.10.2.99.01</t>
  </si>
  <si>
    <t>Útiles y materiales de oficina y cómputo</t>
  </si>
  <si>
    <t>5.02.10.10.1.03.02</t>
  </si>
  <si>
    <t>Publicidad y propaganda</t>
  </si>
  <si>
    <t>ESTACIONAMIENTO AUTORIZADO</t>
  </si>
  <si>
    <t>TOTAL ESTACIONAMIENTO AUTORIZADO</t>
  </si>
  <si>
    <t>5.02.11.11.0.03.04</t>
  </si>
  <si>
    <t>5.02.14.14.0.03.04</t>
  </si>
  <si>
    <t>5.02.14.14.2.04.01</t>
  </si>
  <si>
    <t>5.02.14.14.2.99.01</t>
  </si>
  <si>
    <t>5.02.14.14.2.99.06</t>
  </si>
  <si>
    <t>5.02.23.23.0.01.01</t>
  </si>
  <si>
    <t>5.02.23.23.0.03.01</t>
  </si>
  <si>
    <t>5.02.23.23.0.03.04</t>
  </si>
  <si>
    <t>5.02.23.23.1.07.01</t>
  </si>
  <si>
    <t>5.02.23.23.1.08.99</t>
  </si>
  <si>
    <t>Mantenimiento y reparación de otros equipos.</t>
  </si>
  <si>
    <t>5.02.23.23.1.03.03</t>
  </si>
  <si>
    <t>5.02.23.23.2.01.99</t>
  </si>
  <si>
    <t>5.02.23.23.2.03.01</t>
  </si>
  <si>
    <t>5.02.23.23.2.03.06</t>
  </si>
  <si>
    <t>5.02.23.23.2.99.03</t>
  </si>
  <si>
    <t>5.02.23.23.2.99.01</t>
  </si>
  <si>
    <t>5.02.23.23.2.99.02</t>
  </si>
  <si>
    <t>5.02.23.23.2.99.05</t>
  </si>
  <si>
    <t>Otros productos químicos</t>
  </si>
  <si>
    <t>Útiles y materiales médico, hospitalario y de investigación</t>
  </si>
  <si>
    <t>Útiles y materiales de limpieza</t>
  </si>
  <si>
    <t>5.02.23.23.5.01.05</t>
  </si>
  <si>
    <t>5.02.23.23.5.01.99</t>
  </si>
  <si>
    <t>Maquinaria y equipo diverso</t>
  </si>
  <si>
    <t>5.03.06.01.0.03.01</t>
  </si>
  <si>
    <t>5.03.06.01.0.03.02</t>
  </si>
  <si>
    <t>5.03.06.01.0.03.04</t>
  </si>
  <si>
    <t>5.03.06.01.1.03.03</t>
  </si>
  <si>
    <t>5.03.06.01.1.08.07</t>
  </si>
  <si>
    <t>5.03.06.01.1.08.99</t>
  </si>
  <si>
    <t>Mantenimiento y reparación de equipo y mobiliario de oficina</t>
  </si>
  <si>
    <t>Mantenimiento y reparación de otros equipos</t>
  </si>
  <si>
    <t>5.03.06.01.2.01.01</t>
  </si>
  <si>
    <t>5.03.06.01.2.04.01</t>
  </si>
  <si>
    <t>Combustibles y lubricantes</t>
  </si>
  <si>
    <t>Herramientas e instrumentos</t>
  </si>
  <si>
    <t>5.03.02.01.5.02.02</t>
  </si>
  <si>
    <t xml:space="preserve">Construcción del Puente sobre el rio Pirro. </t>
  </si>
  <si>
    <t>OTROS FONDOS E INVERSIONES</t>
  </si>
  <si>
    <t>5.03.07.01.1.04.01</t>
  </si>
  <si>
    <t>5.03.07.01.7.03.01</t>
  </si>
  <si>
    <t>Asociaciones de Desarrollo</t>
  </si>
  <si>
    <t>5.03.07.02.7.01.03</t>
  </si>
  <si>
    <t>5.03.07.06.9.02.01</t>
  </si>
  <si>
    <t>Servicios en ciencias de la salud.</t>
  </si>
  <si>
    <t>TOTAL OTROS FONDOS E INVERSIONES</t>
  </si>
  <si>
    <t>SERVICIO SOCIALES Y COMPLEMENTARIOS</t>
  </si>
  <si>
    <t>TOTAL SERVICIO SOCIALES Y COMPLEMENTARIOS</t>
  </si>
  <si>
    <t>COMPLEJOS TURÍSTICOS</t>
  </si>
  <si>
    <t>TOTAL COMPLEJOS TURÍSTICOS</t>
  </si>
  <si>
    <t>SEGURIDAD Y VIGILANCIA EN LA COMUNIDAD</t>
  </si>
  <si>
    <t>Retribución por años servidos</t>
  </si>
  <si>
    <t xml:space="preserve"> Materiales y productos de plástico</t>
  </si>
  <si>
    <t>TOTAL SEGURIDAD Y VIGILANCIA EN LA COMUNIDAD</t>
  </si>
  <si>
    <t>DIRECCIÓN TÉCNICA Y ESTUDIOS</t>
  </si>
  <si>
    <t>TOTAL DIRECCIÓN TÉCNICA Y ESTUDIOS</t>
  </si>
  <si>
    <t>TOTAL VÍAS DE COMUNICACIÓN</t>
  </si>
  <si>
    <t>Sumas libres sin asignación presupuestaria</t>
  </si>
  <si>
    <t>ADMINISTRACIÓN GENERAL</t>
  </si>
  <si>
    <t>Otros incentivos salariales</t>
  </si>
  <si>
    <t>Otros servicios de gestión y apoyo</t>
  </si>
  <si>
    <t>Mantenimiento de edificios y locales</t>
  </si>
  <si>
    <t>Mantenimiento y reparación de equipo</t>
  </si>
  <si>
    <t>Productos veterinarios</t>
  </si>
  <si>
    <t>REGISTRO DE LA DEUDA, OTROS FONDOS Y TRANSFERENCIAS</t>
  </si>
  <si>
    <t>TOTAL REGISTRO DE LA DEUDA, OTROS FONDOS Y TRANSFERENCIAS</t>
  </si>
  <si>
    <t xml:space="preserve">ASEO DE VÍAS </t>
  </si>
  <si>
    <t>TOTAL ASEO DE VÍAS</t>
  </si>
  <si>
    <t>RECOLECCIÓN DE BASURA</t>
  </si>
  <si>
    <t>TOTAL RECOLECCIÓN DE BASURA</t>
  </si>
  <si>
    <t>MANTENIMIENTO DE CAMINOS Y CALLES</t>
  </si>
  <si>
    <t>TOTAL MANTENIMIENTO DE CAMINOS Y CALLES</t>
  </si>
  <si>
    <t>Productos agroforestales</t>
  </si>
  <si>
    <t>Productos de papel , cartón e impresos</t>
  </si>
  <si>
    <t>TOTAL CEMENTERIO</t>
  </si>
  <si>
    <t>Otras construcciones, adiciones y mejoras</t>
  </si>
  <si>
    <t>Reintegro o devoluciones</t>
  </si>
  <si>
    <t>TOTAL MERCADOS, PLAZAS Y FERIAS</t>
  </si>
  <si>
    <t>0.02.01</t>
  </si>
  <si>
    <t>0.03.03</t>
  </si>
  <si>
    <t>Decimotercer mes</t>
  </si>
  <si>
    <t>0.04.01</t>
  </si>
  <si>
    <t>Contribución Patronal al Seguro de Salud de la Caja Costarricense de Seguro Socia</t>
  </si>
  <si>
    <t>0.04.05</t>
  </si>
  <si>
    <t>Contribución Patronal al Banco Popular y de Desarrollo Comunal</t>
  </si>
  <si>
    <t>0.05.01</t>
  </si>
  <si>
    <t>Contribución Patronal al Seguro de Pensiones de la Caja Costarricense de Seguro Social</t>
  </si>
  <si>
    <t>0.05.02</t>
  </si>
  <si>
    <t>Aporte Patronal al Régimen Obligatorio de Pensiones Complementaria</t>
  </si>
  <si>
    <t>0.05.03</t>
  </si>
  <si>
    <t>Aporte Patronal al Fondo de Capitalización Labora</t>
  </si>
  <si>
    <t>1.03.06</t>
  </si>
  <si>
    <t>Comisiones y gastos por servicios financieros y comerciales</t>
  </si>
  <si>
    <t>1.04.01</t>
  </si>
  <si>
    <t>1.04.02</t>
  </si>
  <si>
    <t>Servicios jurídicos</t>
  </si>
  <si>
    <t>1.08.03</t>
  </si>
  <si>
    <t>Mantenimiento de instalaciones y otras obras</t>
  </si>
  <si>
    <t>1.08.04</t>
  </si>
  <si>
    <t>1.08.08</t>
  </si>
  <si>
    <t>2.02.03</t>
  </si>
  <si>
    <t>Alimentos y bebidas.</t>
  </si>
  <si>
    <t>2.03.06</t>
  </si>
  <si>
    <t>2.99.04</t>
  </si>
  <si>
    <t>5.01.03</t>
  </si>
  <si>
    <t>Equipo de comunicación</t>
  </si>
  <si>
    <t>Equipo de cómputo</t>
  </si>
  <si>
    <t>5.02.01</t>
  </si>
  <si>
    <t>Edificios</t>
  </si>
  <si>
    <t>5.99.02</t>
  </si>
  <si>
    <t>Piezas y obras de colección</t>
  </si>
  <si>
    <t>5.99.03</t>
  </si>
  <si>
    <t>Bienes Intangibles</t>
  </si>
  <si>
    <t>6.03.01</t>
  </si>
  <si>
    <t>Prestaciones legales.</t>
  </si>
  <si>
    <t>6.06.01</t>
  </si>
  <si>
    <t>Indemnizaciones</t>
  </si>
  <si>
    <t>6.06.02</t>
  </si>
  <si>
    <t>Reintegros y devoluciones</t>
  </si>
  <si>
    <t>Contribución Patronal al Seguro de Salud de la Caja Costarricense de Seguro Social</t>
  </si>
  <si>
    <t>Aporte Patronal al Régimen Obligatorio de Pensiones Complementarias.</t>
  </si>
  <si>
    <t>Aporte Patronal al Fondo de Capitalización Laboral</t>
  </si>
  <si>
    <t>5.02.01.01.0.01.05</t>
  </si>
  <si>
    <t>Suplencias</t>
  </si>
  <si>
    <t>5.02.01.01.0.02.01</t>
  </si>
  <si>
    <t>Tiempo extraordinario</t>
  </si>
  <si>
    <t>5.02.01.01.0.03.03</t>
  </si>
  <si>
    <t>Decimotercer me</t>
  </si>
  <si>
    <t>5.02.01.01.0.04.01</t>
  </si>
  <si>
    <t>5.02.01.01.0.04.05</t>
  </si>
  <si>
    <t>5.02.01.01.0.05.01</t>
  </si>
  <si>
    <t>5.02.01.01.0.05.02</t>
  </si>
  <si>
    <t>Aporte Patronal al Régimen Obligatorio de Pensiones Complementarias</t>
  </si>
  <si>
    <t>5.02.01.01.0.05.03</t>
  </si>
  <si>
    <t>5.02.01.01.1.04.06</t>
  </si>
  <si>
    <t>5.02.01.01.1.08.05</t>
  </si>
  <si>
    <t>Mantenimiento y reparación de equipo de transporte</t>
  </si>
  <si>
    <t>5.02.02.02.1.04.99</t>
  </si>
  <si>
    <t>5.02.03.03.0.03.03</t>
  </si>
  <si>
    <t>5.02.03.03.0.04.01</t>
  </si>
  <si>
    <t>5.02.03.03.0.04.05</t>
  </si>
  <si>
    <t>5.02.03.03.0.05.01</t>
  </si>
  <si>
    <t>5.02.03.03.0.05.02</t>
  </si>
  <si>
    <t>5.02.03.03.0.05.03</t>
  </si>
  <si>
    <t>Aporte Patronal al Régimen Obligatorio de Pensiones</t>
  </si>
  <si>
    <t>5.02.03.03.1.01.02</t>
  </si>
  <si>
    <t>5.02.03.03.1.04.03</t>
  </si>
  <si>
    <t>Servicios de ingeniería</t>
  </si>
  <si>
    <t>5.02.03.03.1.04.06</t>
  </si>
  <si>
    <t>5.02.03.03.1.08.04</t>
  </si>
  <si>
    <t>Mantenimiento y reparación de maquinaria y equipo de producción</t>
  </si>
  <si>
    <t>5.02.03.03.1.08.05</t>
  </si>
  <si>
    <t>5.02.04.04.0.01.05</t>
  </si>
  <si>
    <t>5.02.04.04.0.03.03</t>
  </si>
  <si>
    <t>5.02.04.04.0.04.01</t>
  </si>
  <si>
    <t>5.02.04.04.0.04.05</t>
  </si>
  <si>
    <t>5.02.04.04.0.05.01</t>
  </si>
  <si>
    <t>5.02.04.04.0.05.02</t>
  </si>
  <si>
    <t>5.02.04.04.0.05.03</t>
  </si>
  <si>
    <t>5.02.04.04.1.08.01</t>
  </si>
  <si>
    <t>5.02.04.04.1.04.06</t>
  </si>
  <si>
    <t>5.02.04.04.2.03.02</t>
  </si>
  <si>
    <t>Servicios Generales</t>
  </si>
  <si>
    <t>Materiales y productos minerales y asfálticos</t>
  </si>
  <si>
    <t>5.02.05.05.0.01.05</t>
  </si>
  <si>
    <t>5.02.05.05.0.03.03</t>
  </si>
  <si>
    <t>Decimotercer mes.</t>
  </si>
  <si>
    <t>5.02.05.05.0.04.01</t>
  </si>
  <si>
    <t>5.02.05.05.0.04.05</t>
  </si>
  <si>
    <t>5.02.05.05.0.05.01</t>
  </si>
  <si>
    <t>5.02.05.05.0.05.02</t>
  </si>
  <si>
    <t>5.02.05.05.0.05.03</t>
  </si>
  <si>
    <t>Servicio de energía eléctrica</t>
  </si>
  <si>
    <t>5.02.05.05.1.02.02</t>
  </si>
  <si>
    <t>5.02.05.05.1.08.04</t>
  </si>
  <si>
    <t>5.02.05.05.1.08.05</t>
  </si>
  <si>
    <t>5.02.05.05.2.03.03</t>
  </si>
  <si>
    <t>Madera y sus derivados.</t>
  </si>
  <si>
    <t>5.02.07.07.0.01.01</t>
  </si>
  <si>
    <t>5.02.07.07.0.01.05</t>
  </si>
  <si>
    <t>5.02.07.07.0.03.03</t>
  </si>
  <si>
    <t>5.02.07.07.0.04.01</t>
  </si>
  <si>
    <t>5.02.07.07.0.04.05</t>
  </si>
  <si>
    <t>5.02.07.07.0.05.01</t>
  </si>
  <si>
    <t>Contribución Patronal al Seguro de Pensiones de la Caja Costarricense de Seguro Social.</t>
  </si>
  <si>
    <t>5.02.07.07.0.05.02</t>
  </si>
  <si>
    <t>5.02.07.07.0.05.03</t>
  </si>
  <si>
    <t>5.02.07.07.1.02.01</t>
  </si>
  <si>
    <t>Servicio de agua y alcantarillado</t>
  </si>
  <si>
    <t>5.02.07.07.1.02.02</t>
  </si>
  <si>
    <t>5.02.07.07.1.04.03</t>
  </si>
  <si>
    <t>5.02.07.07.1.04.06</t>
  </si>
  <si>
    <t>5.02.07.07.1.07.02</t>
  </si>
  <si>
    <t>5.02.07.07.2.03.99</t>
  </si>
  <si>
    <t>Otros materiales y productos de uso en la construcción y mantenimiento</t>
  </si>
  <si>
    <t>5.02.09.09.0.01.05</t>
  </si>
  <si>
    <t>5.02.09.09.0.02.01</t>
  </si>
  <si>
    <t>5.02.09.09.0.03.03</t>
  </si>
  <si>
    <t>5.02.09.09.0.04.01</t>
  </si>
  <si>
    <t>5.02.09.09.0.04.05</t>
  </si>
  <si>
    <t>5.02.09.09.0.05.01</t>
  </si>
  <si>
    <t>5.02.09.09.0.05.02</t>
  </si>
  <si>
    <t>5.02.09.09.0.05.03</t>
  </si>
  <si>
    <t>Aporte Patronal al Fondo de Capitalización Laboral.</t>
  </si>
  <si>
    <t>5.02.09.09.1.03.02</t>
  </si>
  <si>
    <t>5.02.09.09.1.08.03</t>
  </si>
  <si>
    <t>5.02.09.09.5.01.99</t>
  </si>
  <si>
    <t>Maquinaria, equipo y mobiliario diverso</t>
  </si>
  <si>
    <t>5.02.09.09.5.99.02</t>
  </si>
  <si>
    <t>5.02.09.09.5.99.03</t>
  </si>
  <si>
    <t>5.02.10.10.0.02.01</t>
  </si>
  <si>
    <t>5.02.10.10.0.03.03</t>
  </si>
  <si>
    <t>5.02.10.10.0.04.01</t>
  </si>
  <si>
    <t>5.02.10.10.0.04.05</t>
  </si>
  <si>
    <t>5.02.10.10.0.05.01</t>
  </si>
  <si>
    <t>5.02.10.10.0.05.02</t>
  </si>
  <si>
    <t>5.02.10.10.0.05.03</t>
  </si>
  <si>
    <t>5.02.10.10.1.04.99</t>
  </si>
  <si>
    <t>5.02.10.10.1.05.02</t>
  </si>
  <si>
    <t>Viáticos</t>
  </si>
  <si>
    <t>5.02.10.10.1.07.02</t>
  </si>
  <si>
    <t>5.02.10.10.5.01.99</t>
  </si>
  <si>
    <t>5.02.11.11.1.03.02</t>
  </si>
  <si>
    <t>5.02.14.14.1.02.01</t>
  </si>
  <si>
    <t>5.02.23.23.0.01.05</t>
  </si>
  <si>
    <t>5.02.23.23.0.03.03</t>
  </si>
  <si>
    <t>5.02.23.23.0.04.01</t>
  </si>
  <si>
    <t>5.02.23.23.0.04.05</t>
  </si>
  <si>
    <t>5.02.23.23.0.05.01</t>
  </si>
  <si>
    <t>5.02.23.23.0.05.02</t>
  </si>
  <si>
    <t>5.02.23.23.0.05.03</t>
  </si>
  <si>
    <t>5.02.23.23.1.02.04</t>
  </si>
  <si>
    <t>Servicio de telecomunicaciones</t>
  </si>
  <si>
    <t>5.02.23.23.1.08.05</t>
  </si>
  <si>
    <t>5.02.23.23.2.99.04</t>
  </si>
  <si>
    <t>5.02.23.23.5.01.03</t>
  </si>
  <si>
    <t>PROTECCIÓN DE MEDIOS AMBIENTE</t>
  </si>
  <si>
    <t>5.02.25.25.1.04.99</t>
  </si>
  <si>
    <t>TOTAL PROTECCIÓN DE MEDIOS AMBIENTE</t>
  </si>
  <si>
    <t>5.03.06.01.0.01.01</t>
  </si>
  <si>
    <t>5.03.06.01.0.03.03</t>
  </si>
  <si>
    <t>5.03.06.01.0.04.01</t>
  </si>
  <si>
    <t>5.03.06.01.0.04.05</t>
  </si>
  <si>
    <t>5.03.06.01.0.05.01</t>
  </si>
  <si>
    <t>5.03.06.01.0.05.02</t>
  </si>
  <si>
    <t>5.03.06.01.0.05.03</t>
  </si>
  <si>
    <t>5.03.06.01.1.04.03</t>
  </si>
  <si>
    <t>5.03.06.01.2.02.03</t>
  </si>
  <si>
    <t>Alimentos y bebidas</t>
  </si>
  <si>
    <t>5.03.06.01.2.99.04</t>
  </si>
  <si>
    <t>5.03.06.01.5.01.03</t>
  </si>
  <si>
    <t>5.03.06.01.5.01.99</t>
  </si>
  <si>
    <t xml:space="preserve">EDIFICIOS </t>
  </si>
  <si>
    <t>5.03.01.04.5.02.01</t>
  </si>
  <si>
    <t>Alarma Contra Incendios Mercado</t>
  </si>
  <si>
    <t>5.03.01.05.5.02.01</t>
  </si>
  <si>
    <t>Instalación de apagadores para convertir el sistema de iluminación automático en manual.</t>
  </si>
  <si>
    <t>5.03.01.06.5.02.01</t>
  </si>
  <si>
    <t>Labores de atención a la cubierta de techo del Campo Ferial</t>
  </si>
  <si>
    <t>TOTAL EDIFICIOS</t>
  </si>
  <si>
    <t>INSTALACIONES</t>
  </si>
  <si>
    <t>5.03.05.01.5.02.07</t>
  </si>
  <si>
    <t>Construcción de 300m de alcantarillado pluvial sobre calle 06, entre avenidas 10 y 14.</t>
  </si>
  <si>
    <t>TOTAL INSTALACIONES</t>
  </si>
  <si>
    <t>5.03.06.12.5.02.99</t>
  </si>
  <si>
    <t>5.03.06.27.5.02.99</t>
  </si>
  <si>
    <t>5.03.06.29.5.02.99</t>
  </si>
  <si>
    <t>5.03.06.30.5.02.99</t>
  </si>
  <si>
    <t>5.03.06.31.5.02.99</t>
  </si>
  <si>
    <t>5.03.06.32.5.02.99</t>
  </si>
  <si>
    <t>5.03.06.33.5.02.99</t>
  </si>
  <si>
    <t>Reajuste de precio</t>
  </si>
  <si>
    <t>Construcción de aceras y ampliación de caseta de ingreso en el Bosque de la Hoja</t>
  </si>
  <si>
    <t>Electrolinera</t>
  </si>
  <si>
    <t>Construcciones y Remodelaciones SYM_Construcciones Varias Urb. Cedri</t>
  </si>
  <si>
    <t>Construcciones y Remodelaciones SYM_Salón Comunal Urb. Inmaculada Concepción</t>
  </si>
  <si>
    <t>Gimnasio para Entrenamiento de Gimnasia en el Complejo Deportivo en Heredia</t>
  </si>
  <si>
    <t>5.03.07.01.1.07.01</t>
  </si>
  <si>
    <t>Juntas de Desarrollo</t>
  </si>
  <si>
    <t>5.03.07.05.7.03.04</t>
  </si>
  <si>
    <t>5.03.07.06.5.01.06</t>
  </si>
  <si>
    <t>Equipo sanitario, de laboratorio e investigación</t>
  </si>
  <si>
    <t>Mantenimiento y reparación de equipo de cómputo y sistemas de información</t>
  </si>
  <si>
    <t>OTRAS CONSTRUCCIONES, ADICIONES Y MEJORAS</t>
  </si>
  <si>
    <t>Construcciones y Remodelaciones SYM_Remodelación Casa de la Mujer</t>
  </si>
  <si>
    <t>TOTAL  OTRAS CONSTRUCCIONES, ADICIONES Y MEJORAS</t>
  </si>
  <si>
    <t>Comités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</si>
</sst>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&quot;₡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6" fillId="0" borderId="0"/>
    <xf numFmtId="0" fontId="2" fillId="0" borderId="0"/>
  </cellStyleXfs>
  <cellXfs count="4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4" fontId="1" fillId="4" borderId="3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0" fontId="0" fillId="5" borderId="0" xfId="0" applyFill="1" applyAlignment="1">
      <alignment horizontal="center" vertical="center"/>
    </xf>
    <xf numFmtId="0" fontId="0" fillId="5" borderId="0" xfId="0" applyFill="1"/>
    <xf numFmtId="0" fontId="0" fillId="5" borderId="0" xfId="0" applyFill="1" applyAlignment="1">
      <alignment horizontal="center"/>
    </xf>
    <xf numFmtId="165" fontId="7" fillId="5" borderId="0" xfId="3" applyNumberFormat="1" applyFont="1" applyFill="1" applyAlignment="1">
      <alignment horizontal="center" vertical="center"/>
    </xf>
    <xf numFmtId="165" fontId="7" fillId="5" borderId="0" xfId="3" applyNumberFormat="1" applyFont="1" applyFill="1" applyAlignment="1">
      <alignment vertical="center"/>
    </xf>
    <xf numFmtId="4" fontId="5" fillId="5" borderId="8" xfId="0" applyNumberFormat="1" applyFont="1" applyFill="1" applyBorder="1" applyAlignment="1">
      <alignment vertical="center"/>
    </xf>
    <xf numFmtId="49" fontId="7" fillId="5" borderId="0" xfId="3" applyNumberFormat="1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3" fillId="6" borderId="6" xfId="0" applyNumberFormat="1" applyFont="1" applyFill="1" applyBorder="1" applyAlignment="1">
      <alignment vertical="center"/>
    </xf>
    <xf numFmtId="4" fontId="3" fillId="6" borderId="1" xfId="0" applyNumberFormat="1" applyFont="1" applyFill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4" fontId="0" fillId="5" borderId="0" xfId="0" applyNumberFormat="1" applyFill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3" fillId="6" borderId="6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3" fillId="6" borderId="1" xfId="0" applyNumberFormat="1" applyFont="1" applyFill="1" applyBorder="1" applyAlignment="1">
      <alignment horizontal="center" vertical="center"/>
    </xf>
    <xf numFmtId="164" fontId="0" fillId="0" borderId="1" xfId="1" applyFont="1" applyFill="1" applyBorder="1" applyAlignment="1">
      <alignment horizontal="center" vertical="center"/>
    </xf>
    <xf numFmtId="4" fontId="5" fillId="5" borderId="8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5" borderId="0" xfId="0" applyFill="1" applyAlignment="1">
      <alignment wrapText="1"/>
    </xf>
    <xf numFmtId="49" fontId="7" fillId="5" borderId="0" xfId="3" applyNumberFormat="1" applyFont="1" applyFill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65" fontId="7" fillId="5" borderId="0" xfId="3" applyNumberFormat="1" applyFont="1" applyFill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vertical="center"/>
    </xf>
  </cellXfs>
  <cellStyles count="4">
    <cellStyle name="Millares" xfId="1" builtinId="3"/>
    <cellStyle name="Normal" xfId="0" builtinId="0"/>
    <cellStyle name="Normal 2" xfId="2" xr:uid="{33F4DA26-69AF-4906-B484-D2D398757DB5}"/>
    <cellStyle name="Normal 7 2" xfId="3" xr:uid="{F0395E6B-00C8-4CDD-84AD-EECC3A8AB1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792480</xdr:colOff>
      <xdr:row>1</xdr:row>
      <xdr:rowOff>83821</xdr:rowOff>
    </xdr:from>
    <xdr:to>
      <xdr:col>1</xdr:col>
      <xdr:colOff>800100</xdr:colOff>
      <xdr:row>4</xdr:row>
      <xdr:rowOff>34291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D3C2DC-9DA6-440A-BC26-B025FF22185C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94385" y="272416"/>
          <a:ext cx="1224915" cy="73914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792480</xdr:colOff>
      <xdr:row>1</xdr:row>
      <xdr:rowOff>83821</xdr:rowOff>
    </xdr:from>
    <xdr:to>
      <xdr:col>1</xdr:col>
      <xdr:colOff>800100</xdr:colOff>
      <xdr:row>4</xdr:row>
      <xdr:rowOff>34291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D0D503-D2F1-4880-9409-2EFF65B68DE1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90575" y="266701"/>
          <a:ext cx="1266825" cy="729615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D2829-CA95-400F-ACB2-EEAC58D21ED5}">
  <dimension ref="A1:AL326"/>
  <sheetViews>
    <sheetView zoomScale="120" zoomScaleNormal="120" workbookViewId="0">
      <pane ySplit="8" topLeftCell="A154" activePane="bottomLeft" state="frozen"/>
      <selection pane="bottomLeft" activeCell="D11" sqref="D11"/>
    </sheetView>
  </sheetViews>
  <sheetFormatPr baseColWidth="10" defaultColWidth="11.44140625" defaultRowHeight="14.4" x14ac:dyDescent="0.3"/>
  <cols>
    <col min="1" max="1" width="18.33203125" style="21" bestFit="1" customWidth="1"/>
    <col min="2" max="2" width="66.44140625" style="2" customWidth="1"/>
    <col min="3" max="3" width="20" style="6" customWidth="1"/>
    <col min="4" max="4" width="15.88671875" style="11" customWidth="1"/>
    <col min="5" max="5" width="16.109375" style="11" bestFit="1" customWidth="1"/>
    <col min="6" max="38" width="11.44140625" style="11"/>
    <col min="39" max="16384" width="11.44140625" style="1"/>
  </cols>
  <sheetData>
    <row r="1" spans="1:5" s="11" customFormat="1" x14ac:dyDescent="0.3">
      <c r="A1" s="12"/>
      <c r="B1" s="10"/>
      <c r="C1" s="9"/>
    </row>
    <row r="2" spans="1:5" s="13" customFormat="1" x14ac:dyDescent="0.3">
      <c r="A2" s="14"/>
      <c r="D2" s="14"/>
    </row>
    <row r="3" spans="1:5" s="13" customFormat="1" ht="22.5" customHeight="1" x14ac:dyDescent="0.3">
      <c r="A3" s="40" t="s">
        <v>2</v>
      </c>
      <c r="B3" s="40"/>
      <c r="C3" s="40"/>
      <c r="D3" s="16"/>
      <c r="E3" s="16"/>
    </row>
    <row r="4" spans="1:5" s="13" customFormat="1" ht="24.75" customHeight="1" x14ac:dyDescent="0.3">
      <c r="A4" s="40" t="s">
        <v>5</v>
      </c>
      <c r="B4" s="40"/>
      <c r="C4" s="40"/>
      <c r="D4" s="16"/>
      <c r="E4" s="16"/>
    </row>
    <row r="5" spans="1:5" s="13" customFormat="1" ht="24.75" customHeight="1" x14ac:dyDescent="0.3">
      <c r="A5" s="15"/>
      <c r="B5" s="18" t="s">
        <v>53</v>
      </c>
      <c r="C5" s="15"/>
      <c r="D5" s="16"/>
      <c r="E5" s="16"/>
    </row>
    <row r="6" spans="1:5" s="13" customFormat="1" ht="26.25" customHeight="1" x14ac:dyDescent="0.3">
      <c r="A6" s="40"/>
      <c r="B6" s="40"/>
      <c r="C6" s="40"/>
      <c r="D6" s="16"/>
      <c r="E6" s="16"/>
    </row>
    <row r="7" spans="1:5" s="11" customFormat="1" x14ac:dyDescent="0.3">
      <c r="A7" s="12"/>
      <c r="B7" s="10"/>
      <c r="C7" s="9"/>
    </row>
    <row r="8" spans="1:5" ht="27" customHeight="1" x14ac:dyDescent="0.3">
      <c r="A8" s="4" t="s">
        <v>0</v>
      </c>
      <c r="B8" s="5" t="s">
        <v>1</v>
      </c>
      <c r="C8" s="7" t="s">
        <v>3</v>
      </c>
    </row>
    <row r="9" spans="1:5" s="11" customFormat="1" ht="29.25" customHeight="1" x14ac:dyDescent="0.3">
      <c r="A9" s="37" t="s">
        <v>190</v>
      </c>
      <c r="B9" s="38"/>
      <c r="C9" s="39"/>
    </row>
    <row r="10" spans="1:5" s="11" customFormat="1" ht="29.25" customHeight="1" x14ac:dyDescent="0.3">
      <c r="A10" s="19" t="s">
        <v>10</v>
      </c>
      <c r="B10" s="19" t="s">
        <v>11</v>
      </c>
      <c r="C10" s="43">
        <v>33500000</v>
      </c>
    </row>
    <row r="11" spans="1:5" s="11" customFormat="1" ht="29.25" customHeight="1" x14ac:dyDescent="0.3">
      <c r="A11" s="19" t="s">
        <v>12</v>
      </c>
      <c r="B11" s="19" t="s">
        <v>13</v>
      </c>
      <c r="C11" s="20">
        <v>15492333.369999999</v>
      </c>
    </row>
    <row r="12" spans="1:5" s="11" customFormat="1" ht="29.25" customHeight="1" x14ac:dyDescent="0.3">
      <c r="A12" s="19" t="s">
        <v>14</v>
      </c>
      <c r="B12" s="8" t="s">
        <v>183</v>
      </c>
      <c r="C12" s="43">
        <v>19400000</v>
      </c>
    </row>
    <row r="13" spans="1:5" s="11" customFormat="1" ht="29.25" customHeight="1" x14ac:dyDescent="0.3">
      <c r="A13" s="19" t="s">
        <v>15</v>
      </c>
      <c r="B13" s="8" t="s">
        <v>16</v>
      </c>
      <c r="C13" s="43">
        <v>18950000</v>
      </c>
    </row>
    <row r="14" spans="1:5" s="11" customFormat="1" ht="29.25" customHeight="1" x14ac:dyDescent="0.3">
      <c r="A14" s="19" t="s">
        <v>17</v>
      </c>
      <c r="B14" s="8" t="s">
        <v>18</v>
      </c>
      <c r="C14" s="3">
        <v>45535236.890000001</v>
      </c>
    </row>
    <row r="15" spans="1:5" s="11" customFormat="1" ht="29.25" customHeight="1" x14ac:dyDescent="0.3">
      <c r="A15" s="19" t="s">
        <v>19</v>
      </c>
      <c r="B15" s="8" t="s">
        <v>191</v>
      </c>
      <c r="C15" s="3">
        <v>995574</v>
      </c>
    </row>
    <row r="16" spans="1:5" s="11" customFormat="1" ht="29.25" customHeight="1" x14ac:dyDescent="0.3">
      <c r="A16" s="19" t="s">
        <v>20</v>
      </c>
      <c r="B16" s="8" t="s">
        <v>21</v>
      </c>
      <c r="C16" s="3">
        <v>650000</v>
      </c>
    </row>
    <row r="17" spans="1:3" s="11" customFormat="1" ht="29.25" customHeight="1" x14ac:dyDescent="0.3">
      <c r="A17" s="19" t="s">
        <v>22</v>
      </c>
      <c r="B17" s="8" t="s">
        <v>23</v>
      </c>
      <c r="C17" s="3">
        <v>500000</v>
      </c>
    </row>
    <row r="18" spans="1:3" s="11" customFormat="1" ht="29.25" customHeight="1" x14ac:dyDescent="0.3">
      <c r="A18" s="19" t="s">
        <v>24</v>
      </c>
      <c r="B18" s="8" t="s">
        <v>192</v>
      </c>
      <c r="C18" s="3">
        <v>1000000</v>
      </c>
    </row>
    <row r="19" spans="1:3" s="11" customFormat="1" ht="29.25" customHeight="1" x14ac:dyDescent="0.3">
      <c r="A19" s="19" t="s">
        <v>25</v>
      </c>
      <c r="B19" s="8" t="s">
        <v>26</v>
      </c>
      <c r="C19" s="3">
        <v>5376480</v>
      </c>
    </row>
    <row r="20" spans="1:3" s="11" customFormat="1" ht="29.25" customHeight="1" x14ac:dyDescent="0.3">
      <c r="A20" s="19" t="s">
        <v>29</v>
      </c>
      <c r="B20" s="8" t="s">
        <v>28</v>
      </c>
      <c r="C20" s="3">
        <v>10000000</v>
      </c>
    </row>
    <row r="21" spans="1:3" s="11" customFormat="1" ht="29.25" customHeight="1" x14ac:dyDescent="0.3">
      <c r="A21" s="19" t="s">
        <v>27</v>
      </c>
      <c r="B21" s="8" t="s">
        <v>193</v>
      </c>
      <c r="C21" s="3">
        <v>600000</v>
      </c>
    </row>
    <row r="22" spans="1:3" s="11" customFormat="1" ht="29.25" customHeight="1" x14ac:dyDescent="0.3">
      <c r="A22" s="19" t="s">
        <v>30</v>
      </c>
      <c r="B22" s="8" t="s">
        <v>194</v>
      </c>
      <c r="C22" s="3">
        <v>927000</v>
      </c>
    </row>
    <row r="23" spans="1:3" s="11" customFormat="1" ht="29.25" customHeight="1" x14ac:dyDescent="0.3">
      <c r="A23" s="19" t="s">
        <v>31</v>
      </c>
      <c r="B23" s="8" t="s">
        <v>163</v>
      </c>
      <c r="C23" s="3">
        <v>2853000</v>
      </c>
    </row>
    <row r="24" spans="1:3" s="11" customFormat="1" ht="29.25" customHeight="1" x14ac:dyDescent="0.3">
      <c r="A24" s="19" t="s">
        <v>32</v>
      </c>
      <c r="B24" s="8" t="s">
        <v>195</v>
      </c>
      <c r="C24" s="3">
        <v>1000000</v>
      </c>
    </row>
    <row r="25" spans="1:3" s="11" customFormat="1" ht="29.25" customHeight="1" x14ac:dyDescent="0.3">
      <c r="A25" s="19" t="s">
        <v>33</v>
      </c>
      <c r="B25" s="8" t="s">
        <v>34</v>
      </c>
      <c r="C25" s="3">
        <v>3800000</v>
      </c>
    </row>
    <row r="26" spans="1:3" s="11" customFormat="1" ht="29.25" customHeight="1" x14ac:dyDescent="0.3">
      <c r="A26" s="19" t="s">
        <v>35</v>
      </c>
      <c r="B26" s="8" t="s">
        <v>150</v>
      </c>
      <c r="C26" s="3">
        <v>100000</v>
      </c>
    </row>
    <row r="27" spans="1:3" s="11" customFormat="1" ht="29.25" customHeight="1" x14ac:dyDescent="0.3">
      <c r="A27" s="19" t="s">
        <v>36</v>
      </c>
      <c r="B27" s="8" t="s">
        <v>109</v>
      </c>
      <c r="C27" s="3">
        <v>100000</v>
      </c>
    </row>
    <row r="28" spans="1:3" s="11" customFormat="1" ht="29.25" customHeight="1" x14ac:dyDescent="0.3">
      <c r="A28" s="19" t="s">
        <v>37</v>
      </c>
      <c r="B28" s="8" t="s">
        <v>167</v>
      </c>
      <c r="C28" s="3">
        <v>300000</v>
      </c>
    </row>
    <row r="29" spans="1:3" s="11" customFormat="1" ht="29.25" customHeight="1" x14ac:dyDescent="0.3">
      <c r="A29" s="19" t="s">
        <v>38</v>
      </c>
      <c r="B29" s="8" t="s">
        <v>39</v>
      </c>
      <c r="C29" s="3">
        <v>300000</v>
      </c>
    </row>
    <row r="30" spans="1:3" s="11" customFormat="1" ht="29.25" customHeight="1" x14ac:dyDescent="0.3">
      <c r="A30" s="19" t="s">
        <v>40</v>
      </c>
      <c r="B30" s="8" t="s">
        <v>75</v>
      </c>
      <c r="C30" s="3">
        <v>50000</v>
      </c>
    </row>
    <row r="31" spans="1:3" s="11" customFormat="1" ht="29.25" customHeight="1" x14ac:dyDescent="0.3">
      <c r="A31" s="19" t="s">
        <v>41</v>
      </c>
      <c r="B31" s="8" t="s">
        <v>42</v>
      </c>
      <c r="C31" s="3">
        <v>100000</v>
      </c>
    </row>
    <row r="32" spans="1:3" s="11" customFormat="1" ht="29.25" customHeight="1" x14ac:dyDescent="0.3">
      <c r="A32" s="35" t="s">
        <v>45</v>
      </c>
      <c r="B32" s="36"/>
      <c r="C32" s="22">
        <f>SUM(C10:C31)</f>
        <v>161529624.25999999</v>
      </c>
    </row>
    <row r="33" spans="1:3" s="11" customFormat="1" ht="29.25" customHeight="1" x14ac:dyDescent="0.3">
      <c r="A33" s="37" t="s">
        <v>43</v>
      </c>
      <c r="B33" s="38"/>
      <c r="C33" s="39"/>
    </row>
    <row r="34" spans="1:3" s="11" customFormat="1" ht="29.25" customHeight="1" x14ac:dyDescent="0.3">
      <c r="A34" s="19" t="s">
        <v>14</v>
      </c>
      <c r="B34" s="8" t="s">
        <v>183</v>
      </c>
      <c r="C34" s="3">
        <v>2800000</v>
      </c>
    </row>
    <row r="35" spans="1:3" s="11" customFormat="1" ht="29.25" customHeight="1" x14ac:dyDescent="0.3">
      <c r="A35" s="19" t="s">
        <v>15</v>
      </c>
      <c r="B35" s="8" t="s">
        <v>16</v>
      </c>
      <c r="C35" s="3">
        <v>4100000</v>
      </c>
    </row>
    <row r="36" spans="1:3" s="11" customFormat="1" ht="29.25" customHeight="1" x14ac:dyDescent="0.3">
      <c r="A36" s="19" t="s">
        <v>17</v>
      </c>
      <c r="B36" s="8" t="s">
        <v>18</v>
      </c>
      <c r="C36" s="3">
        <v>285798</v>
      </c>
    </row>
    <row r="37" spans="1:3" s="11" customFormat="1" ht="29.25" customHeight="1" x14ac:dyDescent="0.3">
      <c r="A37" s="35" t="s">
        <v>46</v>
      </c>
      <c r="B37" s="36"/>
      <c r="C37" s="22">
        <f>SUM(C34:C36)</f>
        <v>7185798</v>
      </c>
    </row>
    <row r="38" spans="1:3" s="11" customFormat="1" ht="29.25" customHeight="1" x14ac:dyDescent="0.3">
      <c r="A38" s="37" t="s">
        <v>196</v>
      </c>
      <c r="B38" s="38"/>
      <c r="C38" s="39"/>
    </row>
    <row r="39" spans="1:3" s="11" customFormat="1" ht="29.25" customHeight="1" x14ac:dyDescent="0.3">
      <c r="A39" s="19" t="s">
        <v>44</v>
      </c>
      <c r="B39" s="8" t="s">
        <v>47</v>
      </c>
      <c r="C39" s="3">
        <v>40821474</v>
      </c>
    </row>
    <row r="40" spans="1:3" s="11" customFormat="1" ht="29.25" customHeight="1" x14ac:dyDescent="0.3">
      <c r="A40" s="35" t="s">
        <v>197</v>
      </c>
      <c r="B40" s="36"/>
      <c r="C40" s="22">
        <f>SUM(C39)</f>
        <v>40821474</v>
      </c>
    </row>
    <row r="41" spans="1:3" s="11" customFormat="1" ht="29.25" customHeight="1" x14ac:dyDescent="0.3">
      <c r="A41" s="37" t="s">
        <v>198</v>
      </c>
      <c r="B41" s="38"/>
      <c r="C41" s="39"/>
    </row>
    <row r="42" spans="1:3" s="11" customFormat="1" ht="29.25" customHeight="1" x14ac:dyDescent="0.3">
      <c r="A42" s="19" t="s">
        <v>55</v>
      </c>
      <c r="B42" s="19" t="s">
        <v>18</v>
      </c>
      <c r="C42" s="24">
        <v>614416</v>
      </c>
    </row>
    <row r="43" spans="1:3" s="11" customFormat="1" ht="29.25" customHeight="1" x14ac:dyDescent="0.3">
      <c r="A43" s="19" t="s">
        <v>56</v>
      </c>
      <c r="B43" s="19" t="s">
        <v>49</v>
      </c>
      <c r="C43" s="24">
        <v>251000</v>
      </c>
    </row>
    <row r="44" spans="1:3" s="11" customFormat="1" ht="29.25" customHeight="1" x14ac:dyDescent="0.3">
      <c r="A44" s="19" t="s">
        <v>57</v>
      </c>
      <c r="B44" s="19" t="s">
        <v>50</v>
      </c>
      <c r="C44" s="24">
        <v>420000</v>
      </c>
    </row>
    <row r="45" spans="1:3" s="11" customFormat="1" ht="29.25" customHeight="1" x14ac:dyDescent="0.3">
      <c r="A45" s="19" t="s">
        <v>58</v>
      </c>
      <c r="B45" s="19" t="s">
        <v>51</v>
      </c>
      <c r="C45" s="24">
        <v>100000</v>
      </c>
    </row>
    <row r="46" spans="1:3" s="11" customFormat="1" ht="29.25" customHeight="1" x14ac:dyDescent="0.3">
      <c r="A46" s="19" t="s">
        <v>59</v>
      </c>
      <c r="B46" s="19" t="s">
        <v>52</v>
      </c>
      <c r="C46" s="24">
        <v>1000000</v>
      </c>
    </row>
    <row r="47" spans="1:3" s="11" customFormat="1" ht="29.25" customHeight="1" x14ac:dyDescent="0.3">
      <c r="A47" s="35" t="s">
        <v>199</v>
      </c>
      <c r="B47" s="36"/>
      <c r="C47" s="23">
        <f>SUM(C42:C46)</f>
        <v>2385416</v>
      </c>
    </row>
    <row r="48" spans="1:3" s="11" customFormat="1" ht="29.25" customHeight="1" x14ac:dyDescent="0.3">
      <c r="A48" s="37" t="s">
        <v>200</v>
      </c>
      <c r="B48" s="38"/>
      <c r="C48" s="39"/>
    </row>
    <row r="49" spans="1:3" s="11" customFormat="1" ht="29.25" customHeight="1" x14ac:dyDescent="0.3">
      <c r="A49" s="19" t="s">
        <v>60</v>
      </c>
      <c r="B49" s="19" t="s">
        <v>26</v>
      </c>
      <c r="C49" s="24">
        <v>30000000</v>
      </c>
    </row>
    <row r="50" spans="1:3" s="11" customFormat="1" ht="29.25" customHeight="1" x14ac:dyDescent="0.3">
      <c r="A50" s="35" t="s">
        <v>201</v>
      </c>
      <c r="B50" s="36"/>
      <c r="C50" s="23">
        <f>SUM(C49)</f>
        <v>30000000</v>
      </c>
    </row>
    <row r="51" spans="1:3" s="11" customFormat="1" ht="29.25" customHeight="1" x14ac:dyDescent="0.3">
      <c r="A51" s="37" t="s">
        <v>202</v>
      </c>
      <c r="B51" s="38"/>
      <c r="C51" s="39"/>
    </row>
    <row r="52" spans="1:3" s="11" customFormat="1" ht="29.25" customHeight="1" x14ac:dyDescent="0.3">
      <c r="A52" s="19" t="s">
        <v>61</v>
      </c>
      <c r="B52" s="19" t="s">
        <v>11</v>
      </c>
      <c r="C52" s="24">
        <v>4000000</v>
      </c>
    </row>
    <row r="53" spans="1:3" s="11" customFormat="1" ht="29.25" customHeight="1" x14ac:dyDescent="0.3">
      <c r="A53" s="19" t="s">
        <v>62</v>
      </c>
      <c r="B53" s="19" t="s">
        <v>183</v>
      </c>
      <c r="C53" s="24">
        <v>3600000</v>
      </c>
    </row>
    <row r="54" spans="1:3" s="11" customFormat="1" ht="29.25" customHeight="1" x14ac:dyDescent="0.3">
      <c r="A54" s="19" t="s">
        <v>63</v>
      </c>
      <c r="B54" s="19" t="s">
        <v>18</v>
      </c>
      <c r="C54" s="24">
        <v>3158497.02</v>
      </c>
    </row>
    <row r="55" spans="1:3" s="11" customFormat="1" ht="29.25" customHeight="1" x14ac:dyDescent="0.3">
      <c r="A55" s="19" t="s">
        <v>64</v>
      </c>
      <c r="B55" s="19" t="s">
        <v>42</v>
      </c>
      <c r="C55" s="24">
        <v>151946</v>
      </c>
    </row>
    <row r="56" spans="1:3" s="11" customFormat="1" ht="29.25" customHeight="1" x14ac:dyDescent="0.3">
      <c r="A56" s="35" t="s">
        <v>203</v>
      </c>
      <c r="B56" s="36"/>
      <c r="C56" s="23">
        <f>SUM(C52:C55)</f>
        <v>10910443.02</v>
      </c>
    </row>
    <row r="57" spans="1:3" s="11" customFormat="1" ht="29.25" customHeight="1" x14ac:dyDescent="0.3">
      <c r="A57" s="37" t="s">
        <v>65</v>
      </c>
      <c r="B57" s="38"/>
      <c r="C57" s="39"/>
    </row>
    <row r="58" spans="1:3" s="11" customFormat="1" ht="29.25" customHeight="1" x14ac:dyDescent="0.3">
      <c r="A58" s="19" t="s">
        <v>66</v>
      </c>
      <c r="B58" s="19" t="s">
        <v>11</v>
      </c>
      <c r="C58" s="24">
        <v>4000000</v>
      </c>
    </row>
    <row r="59" spans="1:3" s="11" customFormat="1" ht="29.25" customHeight="1" x14ac:dyDescent="0.3">
      <c r="A59" s="19" t="s">
        <v>67</v>
      </c>
      <c r="B59" s="19" t="s">
        <v>183</v>
      </c>
      <c r="C59" s="24">
        <v>2500000</v>
      </c>
    </row>
    <row r="60" spans="1:3" s="11" customFormat="1" ht="29.25" customHeight="1" x14ac:dyDescent="0.3">
      <c r="A60" s="19" t="s">
        <v>68</v>
      </c>
      <c r="B60" s="19" t="s">
        <v>18</v>
      </c>
      <c r="C60" s="24">
        <v>2328174.73</v>
      </c>
    </row>
    <row r="61" spans="1:3" s="11" customFormat="1" ht="29.25" customHeight="1" x14ac:dyDescent="0.3">
      <c r="A61" s="19" t="s">
        <v>71</v>
      </c>
      <c r="B61" s="19" t="s">
        <v>21</v>
      </c>
      <c r="C61" s="24">
        <v>400000</v>
      </c>
    </row>
    <row r="62" spans="1:3" s="11" customFormat="1" ht="29.25" customHeight="1" x14ac:dyDescent="0.3">
      <c r="A62" s="19" t="s">
        <v>70</v>
      </c>
      <c r="B62" s="19" t="s">
        <v>49</v>
      </c>
      <c r="C62" s="24">
        <v>350000</v>
      </c>
    </row>
    <row r="63" spans="1:3" s="11" customFormat="1" ht="29.25" customHeight="1" x14ac:dyDescent="0.3">
      <c r="A63" s="19" t="s">
        <v>72</v>
      </c>
      <c r="B63" s="19" t="s">
        <v>204</v>
      </c>
      <c r="C63" s="24">
        <v>450000</v>
      </c>
    </row>
    <row r="64" spans="1:3" s="11" customFormat="1" ht="29.25" customHeight="1" x14ac:dyDescent="0.3">
      <c r="A64" s="19" t="s">
        <v>73</v>
      </c>
      <c r="B64" s="19" t="s">
        <v>75</v>
      </c>
      <c r="C64" s="24">
        <v>150000</v>
      </c>
    </row>
    <row r="65" spans="1:3" s="11" customFormat="1" ht="29.25" customHeight="1" x14ac:dyDescent="0.3">
      <c r="A65" s="19" t="s">
        <v>74</v>
      </c>
      <c r="B65" s="19" t="s">
        <v>205</v>
      </c>
      <c r="C65" s="24">
        <v>100000</v>
      </c>
    </row>
    <row r="66" spans="1:3" s="11" customFormat="1" ht="29.25" customHeight="1" x14ac:dyDescent="0.3">
      <c r="A66" s="19" t="s">
        <v>69</v>
      </c>
      <c r="B66" s="19" t="s">
        <v>51</v>
      </c>
      <c r="C66" s="24">
        <v>2981000</v>
      </c>
    </row>
    <row r="67" spans="1:3" s="11" customFormat="1" ht="29.25" customHeight="1" x14ac:dyDescent="0.3">
      <c r="A67" s="19" t="s">
        <v>76</v>
      </c>
      <c r="B67" s="19" t="s">
        <v>52</v>
      </c>
      <c r="C67" s="24">
        <v>1000000</v>
      </c>
    </row>
    <row r="68" spans="1:3" s="11" customFormat="1" ht="29.25" customHeight="1" x14ac:dyDescent="0.3">
      <c r="A68" s="35" t="s">
        <v>206</v>
      </c>
      <c r="B68" s="36"/>
      <c r="C68" s="23">
        <f>SUM(C58:C67)</f>
        <v>14259174.73</v>
      </c>
    </row>
    <row r="69" spans="1:3" s="11" customFormat="1" ht="29.25" customHeight="1" x14ac:dyDescent="0.3">
      <c r="A69" s="37" t="s">
        <v>77</v>
      </c>
      <c r="B69" s="38"/>
      <c r="C69" s="39"/>
    </row>
    <row r="70" spans="1:3" s="11" customFormat="1" ht="29.25" customHeight="1" x14ac:dyDescent="0.3">
      <c r="A70" s="19" t="s">
        <v>78</v>
      </c>
      <c r="B70" s="19" t="s">
        <v>11</v>
      </c>
      <c r="C70" s="24">
        <v>2111361.38</v>
      </c>
    </row>
    <row r="71" spans="1:3" s="11" customFormat="1" ht="29.25" customHeight="1" x14ac:dyDescent="0.3">
      <c r="A71" s="19" t="s">
        <v>79</v>
      </c>
      <c r="B71" s="19" t="s">
        <v>18</v>
      </c>
      <c r="C71" s="24">
        <v>2895437.62</v>
      </c>
    </row>
    <row r="72" spans="1:3" s="11" customFormat="1" ht="29.25" customHeight="1" x14ac:dyDescent="0.3">
      <c r="A72" s="19" t="s">
        <v>80</v>
      </c>
      <c r="B72" s="19" t="s">
        <v>207</v>
      </c>
      <c r="C72" s="24">
        <v>4200000</v>
      </c>
    </row>
    <row r="73" spans="1:3" s="11" customFormat="1" ht="29.25" customHeight="1" x14ac:dyDescent="0.3">
      <c r="A73" s="19" t="s">
        <v>81</v>
      </c>
      <c r="B73" s="19" t="s">
        <v>208</v>
      </c>
      <c r="C73" s="24">
        <v>500000</v>
      </c>
    </row>
    <row r="74" spans="1:3" s="11" customFormat="1" ht="29.25" customHeight="1" x14ac:dyDescent="0.3">
      <c r="A74" s="35" t="s">
        <v>82</v>
      </c>
      <c r="B74" s="36"/>
      <c r="C74" s="23">
        <f>SUM(C70:C73)</f>
        <v>9706799</v>
      </c>
    </row>
    <row r="75" spans="1:3" s="11" customFormat="1" ht="29.25" customHeight="1" x14ac:dyDescent="0.3">
      <c r="A75" s="37" t="s">
        <v>83</v>
      </c>
      <c r="B75" s="38"/>
      <c r="C75" s="39"/>
    </row>
    <row r="76" spans="1:3" s="11" customFormat="1" ht="29.25" customHeight="1" x14ac:dyDescent="0.3">
      <c r="A76" s="19" t="s">
        <v>84</v>
      </c>
      <c r="B76" s="19" t="s">
        <v>183</v>
      </c>
      <c r="C76" s="24">
        <v>10000000</v>
      </c>
    </row>
    <row r="77" spans="1:3" s="11" customFormat="1" ht="29.25" customHeight="1" x14ac:dyDescent="0.3">
      <c r="A77" s="19" t="s">
        <v>85</v>
      </c>
      <c r="B77" s="19" t="s">
        <v>16</v>
      </c>
      <c r="C77" s="24">
        <v>2750000</v>
      </c>
    </row>
    <row r="78" spans="1:3" s="11" customFormat="1" ht="29.25" customHeight="1" x14ac:dyDescent="0.3">
      <c r="A78" s="19" t="s">
        <v>86</v>
      </c>
      <c r="B78" s="19" t="s">
        <v>18</v>
      </c>
      <c r="C78" s="24">
        <v>2091925.13</v>
      </c>
    </row>
    <row r="79" spans="1:3" s="11" customFormat="1" ht="29.25" customHeight="1" x14ac:dyDescent="0.3">
      <c r="A79" s="19" t="s">
        <v>87</v>
      </c>
      <c r="B79" s="19" t="s">
        <v>91</v>
      </c>
      <c r="C79" s="24">
        <v>350000</v>
      </c>
    </row>
    <row r="80" spans="1:3" s="11" customFormat="1" ht="29.25" customHeight="1" x14ac:dyDescent="0.3">
      <c r="A80" s="19" t="s">
        <v>88</v>
      </c>
      <c r="B80" s="19" t="s">
        <v>92</v>
      </c>
      <c r="C80" s="24">
        <v>925000</v>
      </c>
    </row>
    <row r="81" spans="1:3" s="11" customFormat="1" ht="29.25" customHeight="1" x14ac:dyDescent="0.3">
      <c r="A81" s="19" t="s">
        <v>89</v>
      </c>
      <c r="B81" s="19" t="s">
        <v>26</v>
      </c>
      <c r="C81" s="24">
        <v>1100000</v>
      </c>
    </row>
    <row r="82" spans="1:3" s="11" customFormat="1" ht="29.25" customHeight="1" x14ac:dyDescent="0.3">
      <c r="A82" s="19" t="s">
        <v>110</v>
      </c>
      <c r="B82" s="19" t="s">
        <v>193</v>
      </c>
      <c r="C82" s="24">
        <v>46431000</v>
      </c>
    </row>
    <row r="83" spans="1:3" s="11" customFormat="1" ht="29.25" customHeight="1" x14ac:dyDescent="0.3">
      <c r="A83" s="19" t="s">
        <v>90</v>
      </c>
      <c r="B83" s="19" t="s">
        <v>93</v>
      </c>
      <c r="C83" s="24">
        <v>1925000</v>
      </c>
    </row>
    <row r="84" spans="1:3" s="11" customFormat="1" ht="29.25" customHeight="1" x14ac:dyDescent="0.3">
      <c r="A84" s="19" t="s">
        <v>111</v>
      </c>
      <c r="B84" s="19" t="s">
        <v>34</v>
      </c>
      <c r="C84" s="24">
        <v>262580</v>
      </c>
    </row>
    <row r="85" spans="1:3" s="11" customFormat="1" ht="29.25" customHeight="1" x14ac:dyDescent="0.3">
      <c r="A85" s="19" t="s">
        <v>94</v>
      </c>
      <c r="B85" s="19" t="s">
        <v>50</v>
      </c>
      <c r="C85" s="24">
        <v>775295</v>
      </c>
    </row>
    <row r="86" spans="1:3" s="11" customFormat="1" ht="29.25" customHeight="1" x14ac:dyDescent="0.3">
      <c r="A86" s="19" t="s">
        <v>99</v>
      </c>
      <c r="B86" s="19" t="s">
        <v>109</v>
      </c>
      <c r="C86" s="24">
        <v>200000</v>
      </c>
    </row>
    <row r="87" spans="1:3" s="11" customFormat="1" ht="29.25" customHeight="1" x14ac:dyDescent="0.3">
      <c r="A87" s="19" t="s">
        <v>95</v>
      </c>
      <c r="B87" s="19" t="s">
        <v>104</v>
      </c>
      <c r="C87" s="24">
        <v>225000</v>
      </c>
    </row>
    <row r="88" spans="1:3" s="11" customFormat="1" ht="29.25" customHeight="1" x14ac:dyDescent="0.3">
      <c r="A88" s="19" t="s">
        <v>96</v>
      </c>
      <c r="B88" s="19" t="s">
        <v>105</v>
      </c>
      <c r="C88" s="24">
        <v>125000</v>
      </c>
    </row>
    <row r="89" spans="1:3" s="11" customFormat="1" ht="29.25" customHeight="1" x14ac:dyDescent="0.3">
      <c r="A89" s="19" t="s">
        <v>98</v>
      </c>
      <c r="B89" s="19" t="s">
        <v>107</v>
      </c>
      <c r="C89" s="24">
        <v>470000</v>
      </c>
    </row>
    <row r="90" spans="1:3" s="11" customFormat="1" ht="29.25" customHeight="1" x14ac:dyDescent="0.3">
      <c r="A90" s="19" t="s">
        <v>100</v>
      </c>
      <c r="B90" s="19" t="s">
        <v>108</v>
      </c>
      <c r="C90" s="24">
        <v>15830</v>
      </c>
    </row>
    <row r="91" spans="1:3" s="11" customFormat="1" ht="29.25" customHeight="1" x14ac:dyDescent="0.3">
      <c r="A91" s="19" t="s">
        <v>97</v>
      </c>
      <c r="B91" s="19" t="s">
        <v>106</v>
      </c>
      <c r="C91" s="24">
        <v>1813370</v>
      </c>
    </row>
    <row r="92" spans="1:3" s="11" customFormat="1" ht="29.25" customHeight="1" x14ac:dyDescent="0.3">
      <c r="A92" s="19" t="s">
        <v>101</v>
      </c>
      <c r="B92" s="19" t="s">
        <v>51</v>
      </c>
      <c r="C92" s="24">
        <v>1720000</v>
      </c>
    </row>
    <row r="93" spans="1:3" s="11" customFormat="1" ht="29.25" customHeight="1" x14ac:dyDescent="0.3">
      <c r="A93" s="19" t="s">
        <v>101</v>
      </c>
      <c r="B93" s="19" t="s">
        <v>52</v>
      </c>
      <c r="C93" s="24">
        <v>750000</v>
      </c>
    </row>
    <row r="94" spans="1:3" s="11" customFormat="1" ht="29.25" customHeight="1" x14ac:dyDescent="0.3">
      <c r="A94" s="19" t="s">
        <v>102</v>
      </c>
      <c r="B94" s="19" t="s">
        <v>103</v>
      </c>
      <c r="C94" s="24">
        <v>1293442</v>
      </c>
    </row>
    <row r="95" spans="1:3" s="11" customFormat="1" ht="29.25" customHeight="1" x14ac:dyDescent="0.3">
      <c r="A95" s="35" t="s">
        <v>209</v>
      </c>
      <c r="B95" s="36"/>
      <c r="C95" s="23">
        <f>SUM(C76:C94)</f>
        <v>73223442.129999995</v>
      </c>
    </row>
    <row r="96" spans="1:3" s="11" customFormat="1" ht="29.25" customHeight="1" x14ac:dyDescent="0.3">
      <c r="A96" s="37" t="s">
        <v>112</v>
      </c>
      <c r="B96" s="38"/>
      <c r="C96" s="39"/>
    </row>
    <row r="97" spans="1:3" s="11" customFormat="1" ht="29.25" customHeight="1" x14ac:dyDescent="0.3">
      <c r="A97" s="19" t="s">
        <v>115</v>
      </c>
      <c r="B97" s="19" t="s">
        <v>18</v>
      </c>
      <c r="C97" s="24">
        <v>2243383.88</v>
      </c>
    </row>
    <row r="98" spans="1:3" s="11" customFormat="1" ht="29.25" customHeight="1" x14ac:dyDescent="0.3">
      <c r="A98" s="19" t="s">
        <v>116</v>
      </c>
      <c r="B98" s="19" t="s">
        <v>21</v>
      </c>
      <c r="C98" s="24">
        <v>500000</v>
      </c>
    </row>
    <row r="99" spans="1:3" s="11" customFormat="1" ht="29.25" customHeight="1" x14ac:dyDescent="0.3">
      <c r="A99" s="19" t="s">
        <v>113</v>
      </c>
      <c r="B99" s="19" t="s">
        <v>28</v>
      </c>
      <c r="C99" s="24">
        <v>21100000</v>
      </c>
    </row>
    <row r="100" spans="1:3" s="11" customFormat="1" ht="29.25" customHeight="1" x14ac:dyDescent="0.3">
      <c r="A100" s="19" t="s">
        <v>114</v>
      </c>
      <c r="B100" s="19" t="s">
        <v>42</v>
      </c>
      <c r="C100" s="24">
        <v>137650</v>
      </c>
    </row>
    <row r="101" spans="1:3" s="11" customFormat="1" ht="29.25" customHeight="1" x14ac:dyDescent="0.3">
      <c r="A101" s="35" t="s">
        <v>117</v>
      </c>
      <c r="B101" s="36"/>
      <c r="C101" s="23">
        <f>SUM(C97:C100)</f>
        <v>23981033.879999999</v>
      </c>
    </row>
    <row r="102" spans="1:3" s="11" customFormat="1" ht="29.25" customHeight="1" x14ac:dyDescent="0.3">
      <c r="A102" s="37" t="s">
        <v>178</v>
      </c>
      <c r="B102" s="38"/>
      <c r="C102" s="39"/>
    </row>
    <row r="103" spans="1:3" s="11" customFormat="1" ht="29.25" customHeight="1" x14ac:dyDescent="0.3">
      <c r="A103" s="19" t="s">
        <v>118</v>
      </c>
      <c r="B103" s="19" t="s">
        <v>18</v>
      </c>
      <c r="C103" s="24">
        <v>2216534.14</v>
      </c>
    </row>
    <row r="104" spans="1:3" s="11" customFormat="1" ht="29.25" customHeight="1" x14ac:dyDescent="0.3">
      <c r="A104" s="19" t="s">
        <v>127</v>
      </c>
      <c r="B104" s="19" t="s">
        <v>128</v>
      </c>
      <c r="C104" s="24">
        <v>2500000</v>
      </c>
    </row>
    <row r="105" spans="1:3" s="11" customFormat="1" ht="29.25" customHeight="1" x14ac:dyDescent="0.3">
      <c r="A105" s="19" t="s">
        <v>119</v>
      </c>
      <c r="B105" s="19" t="s">
        <v>21</v>
      </c>
      <c r="C105" s="24">
        <v>6994500</v>
      </c>
    </row>
    <row r="106" spans="1:3" s="11" customFormat="1" ht="29.25" customHeight="1" x14ac:dyDescent="0.3">
      <c r="A106" s="19" t="s">
        <v>123</v>
      </c>
      <c r="B106" s="19" t="s">
        <v>124</v>
      </c>
      <c r="C106" s="24">
        <v>7000000</v>
      </c>
    </row>
    <row r="107" spans="1:3" s="11" customFormat="1" ht="29.25" customHeight="1" x14ac:dyDescent="0.3">
      <c r="A107" s="19" t="s">
        <v>120</v>
      </c>
      <c r="B107" s="19" t="s">
        <v>26</v>
      </c>
      <c r="C107" s="24">
        <v>6300000</v>
      </c>
    </row>
    <row r="108" spans="1:3" s="11" customFormat="1" ht="29.25" customHeight="1" x14ac:dyDescent="0.3">
      <c r="A108" s="19" t="s">
        <v>125</v>
      </c>
      <c r="B108" s="19" t="s">
        <v>126</v>
      </c>
      <c r="C108" s="24">
        <v>100000</v>
      </c>
    </row>
    <row r="109" spans="1:3" s="11" customFormat="1" ht="29.25" customHeight="1" x14ac:dyDescent="0.3">
      <c r="A109" s="19" t="s">
        <v>121</v>
      </c>
      <c r="B109" s="19" t="s">
        <v>122</v>
      </c>
      <c r="C109" s="24">
        <v>270000</v>
      </c>
    </row>
    <row r="110" spans="1:3" s="11" customFormat="1" ht="29.25" customHeight="1" x14ac:dyDescent="0.3">
      <c r="A110" s="19" t="s">
        <v>125</v>
      </c>
      <c r="B110" s="19" t="s">
        <v>106</v>
      </c>
      <c r="C110" s="24">
        <v>1000000</v>
      </c>
    </row>
    <row r="111" spans="1:3" s="11" customFormat="1" ht="29.25" customHeight="1" x14ac:dyDescent="0.3">
      <c r="A111" s="35" t="s">
        <v>179</v>
      </c>
      <c r="B111" s="36"/>
      <c r="C111" s="23">
        <f>SUM(C103:C110)</f>
        <v>26381034.140000001</v>
      </c>
    </row>
    <row r="112" spans="1:3" s="11" customFormat="1" ht="29.25" customHeight="1" x14ac:dyDescent="0.3">
      <c r="A112" s="37" t="s">
        <v>129</v>
      </c>
      <c r="B112" s="38"/>
      <c r="C112" s="39"/>
    </row>
    <row r="113" spans="1:3" s="11" customFormat="1" ht="29.25" customHeight="1" x14ac:dyDescent="0.3">
      <c r="A113" s="19" t="s">
        <v>131</v>
      </c>
      <c r="B113" s="19" t="s">
        <v>18</v>
      </c>
      <c r="C113" s="24">
        <v>657440.79</v>
      </c>
    </row>
    <row r="114" spans="1:3" s="11" customFormat="1" ht="29.25" customHeight="1" x14ac:dyDescent="0.3">
      <c r="A114" s="35" t="s">
        <v>130</v>
      </c>
      <c r="B114" s="36"/>
      <c r="C114" s="23">
        <f>SUM(C113)</f>
        <v>657440.79</v>
      </c>
    </row>
    <row r="115" spans="1:3" s="11" customFormat="1" ht="29.25" customHeight="1" x14ac:dyDescent="0.3">
      <c r="A115" s="37" t="s">
        <v>180</v>
      </c>
      <c r="B115" s="38"/>
      <c r="C115" s="39"/>
    </row>
    <row r="116" spans="1:3" s="11" customFormat="1" ht="29.25" customHeight="1" x14ac:dyDescent="0.3">
      <c r="A116" s="19" t="s">
        <v>132</v>
      </c>
      <c r="B116" s="19" t="s">
        <v>18</v>
      </c>
      <c r="C116" s="24">
        <v>723426.08</v>
      </c>
    </row>
    <row r="117" spans="1:3" s="11" customFormat="1" ht="29.25" customHeight="1" x14ac:dyDescent="0.3">
      <c r="A117" s="19" t="s">
        <v>133</v>
      </c>
      <c r="B117" s="19" t="s">
        <v>167</v>
      </c>
      <c r="C117" s="24">
        <v>100000</v>
      </c>
    </row>
    <row r="118" spans="1:3" s="11" customFormat="1" ht="29.25" customHeight="1" x14ac:dyDescent="0.3">
      <c r="A118" s="19" t="s">
        <v>134</v>
      </c>
      <c r="B118" s="19" t="s">
        <v>126</v>
      </c>
      <c r="C118" s="24">
        <v>30000</v>
      </c>
    </row>
    <row r="119" spans="1:3" s="11" customFormat="1" ht="29.25" customHeight="1" x14ac:dyDescent="0.3">
      <c r="A119" s="19" t="s">
        <v>135</v>
      </c>
      <c r="B119" s="19" t="s">
        <v>42</v>
      </c>
      <c r="C119" s="24">
        <v>208945</v>
      </c>
    </row>
    <row r="120" spans="1:3" s="11" customFormat="1" ht="29.25" customHeight="1" x14ac:dyDescent="0.3">
      <c r="A120" s="35" t="s">
        <v>181</v>
      </c>
      <c r="B120" s="36"/>
      <c r="C120" s="23">
        <f>SUM(C116:C119)</f>
        <v>1062371.08</v>
      </c>
    </row>
    <row r="121" spans="1:3" s="11" customFormat="1" ht="29.25" customHeight="1" x14ac:dyDescent="0.3">
      <c r="A121" s="37" t="s">
        <v>182</v>
      </c>
      <c r="B121" s="38"/>
      <c r="C121" s="39"/>
    </row>
    <row r="122" spans="1:3" s="11" customFormat="1" ht="29.25" customHeight="1" x14ac:dyDescent="0.3">
      <c r="A122" s="19" t="s">
        <v>136</v>
      </c>
      <c r="B122" s="8" t="s">
        <v>11</v>
      </c>
      <c r="C122" s="3">
        <v>32000000</v>
      </c>
    </row>
    <row r="123" spans="1:3" s="11" customFormat="1" ht="29.25" customHeight="1" x14ac:dyDescent="0.3">
      <c r="A123" s="19" t="s">
        <v>137</v>
      </c>
      <c r="B123" s="8" t="s">
        <v>183</v>
      </c>
      <c r="C123" s="3">
        <v>8349000</v>
      </c>
    </row>
    <row r="124" spans="1:3" s="11" customFormat="1" ht="29.25" customHeight="1" x14ac:dyDescent="0.3">
      <c r="A124" s="19" t="s">
        <v>138</v>
      </c>
      <c r="B124" s="8" t="s">
        <v>18</v>
      </c>
      <c r="C124" s="3">
        <v>16760243.67</v>
      </c>
    </row>
    <row r="125" spans="1:3" s="11" customFormat="1" ht="29.25" customHeight="1" x14ac:dyDescent="0.3">
      <c r="A125" s="19" t="s">
        <v>142</v>
      </c>
      <c r="B125" s="8" t="s">
        <v>21</v>
      </c>
      <c r="C125" s="3">
        <v>150000</v>
      </c>
    </row>
    <row r="126" spans="1:3" s="11" customFormat="1" ht="29.25" customHeight="1" x14ac:dyDescent="0.3">
      <c r="A126" s="19" t="s">
        <v>139</v>
      </c>
      <c r="B126" s="8" t="s">
        <v>26</v>
      </c>
      <c r="C126" s="3">
        <v>6800000</v>
      </c>
    </row>
    <row r="127" spans="1:3" s="11" customFormat="1" ht="29.25" customHeight="1" x14ac:dyDescent="0.3">
      <c r="A127" s="19" t="s">
        <v>140</v>
      </c>
      <c r="B127" s="8" t="s">
        <v>141</v>
      </c>
      <c r="C127" s="3">
        <v>500000</v>
      </c>
    </row>
    <row r="128" spans="1:3" s="11" customFormat="1" ht="29.25" customHeight="1" x14ac:dyDescent="0.3">
      <c r="A128" s="19" t="s">
        <v>143</v>
      </c>
      <c r="B128" s="8" t="s">
        <v>150</v>
      </c>
      <c r="C128" s="3">
        <v>90100</v>
      </c>
    </row>
    <row r="129" spans="1:3" s="11" customFormat="1" ht="29.25" customHeight="1" x14ac:dyDescent="0.3">
      <c r="A129" s="19" t="s">
        <v>144</v>
      </c>
      <c r="B129" s="8" t="s">
        <v>50</v>
      </c>
      <c r="C129" s="3">
        <v>313500</v>
      </c>
    </row>
    <row r="130" spans="1:3" s="11" customFormat="1" ht="29.25" customHeight="1" x14ac:dyDescent="0.3">
      <c r="A130" s="19" t="s">
        <v>145</v>
      </c>
      <c r="B130" s="8" t="s">
        <v>184</v>
      </c>
      <c r="C130" s="3">
        <v>100000</v>
      </c>
    </row>
    <row r="131" spans="1:3" s="11" customFormat="1" ht="29.25" customHeight="1" x14ac:dyDescent="0.3">
      <c r="A131" s="19" t="s">
        <v>147</v>
      </c>
      <c r="B131" s="8" t="s">
        <v>126</v>
      </c>
      <c r="C131" s="3">
        <v>154942</v>
      </c>
    </row>
    <row r="132" spans="1:3" s="11" customFormat="1" ht="29.25" customHeight="1" x14ac:dyDescent="0.3">
      <c r="A132" s="19" t="s">
        <v>148</v>
      </c>
      <c r="B132" s="8" t="s">
        <v>151</v>
      </c>
      <c r="C132" s="3">
        <v>200000</v>
      </c>
    </row>
    <row r="133" spans="1:3" s="11" customFormat="1" ht="29.25" customHeight="1" x14ac:dyDescent="0.3">
      <c r="A133" s="19" t="s">
        <v>146</v>
      </c>
      <c r="B133" s="8" t="s">
        <v>122</v>
      </c>
      <c r="C133" s="3">
        <v>402000</v>
      </c>
    </row>
    <row r="134" spans="1:3" s="11" customFormat="1" ht="29.25" customHeight="1" x14ac:dyDescent="0.3">
      <c r="A134" s="19" t="s">
        <v>149</v>
      </c>
      <c r="B134" s="8" t="s">
        <v>152</v>
      </c>
      <c r="C134" s="3">
        <v>200000</v>
      </c>
    </row>
    <row r="135" spans="1:3" s="11" customFormat="1" ht="29.25" customHeight="1" x14ac:dyDescent="0.3">
      <c r="A135" s="19" t="s">
        <v>153</v>
      </c>
      <c r="B135" s="8" t="s">
        <v>52</v>
      </c>
      <c r="C135" s="3">
        <v>30000000</v>
      </c>
    </row>
    <row r="136" spans="1:3" s="11" customFormat="1" ht="29.25" customHeight="1" x14ac:dyDescent="0.3">
      <c r="A136" s="19" t="s">
        <v>154</v>
      </c>
      <c r="B136" s="8" t="s">
        <v>155</v>
      </c>
      <c r="C136" s="3">
        <v>1005000</v>
      </c>
    </row>
    <row r="137" spans="1:3" s="11" customFormat="1" ht="29.25" customHeight="1" x14ac:dyDescent="0.3">
      <c r="A137" s="35" t="s">
        <v>185</v>
      </c>
      <c r="B137" s="36"/>
      <c r="C137" s="23">
        <f>SUM(C122:C136)</f>
        <v>97024785.670000002</v>
      </c>
    </row>
    <row r="138" spans="1:3" s="11" customFormat="1" ht="29.25" customHeight="1" x14ac:dyDescent="0.3">
      <c r="A138" s="37" t="s">
        <v>186</v>
      </c>
      <c r="B138" s="38"/>
      <c r="C138" s="39"/>
    </row>
    <row r="139" spans="1:3" s="11" customFormat="1" ht="29.25" customHeight="1" x14ac:dyDescent="0.3">
      <c r="A139" s="19" t="s">
        <v>156</v>
      </c>
      <c r="B139" s="8" t="s">
        <v>183</v>
      </c>
      <c r="C139" s="3">
        <v>15000000</v>
      </c>
    </row>
    <row r="140" spans="1:3" s="11" customFormat="1" ht="29.25" customHeight="1" x14ac:dyDescent="0.3">
      <c r="A140" s="19" t="s">
        <v>157</v>
      </c>
      <c r="B140" s="8" t="s">
        <v>16</v>
      </c>
      <c r="C140" s="3">
        <v>16000000</v>
      </c>
    </row>
    <row r="141" spans="1:3" s="11" customFormat="1" ht="29.25" customHeight="1" x14ac:dyDescent="0.3">
      <c r="A141" s="19" t="s">
        <v>158</v>
      </c>
      <c r="B141" s="8" t="s">
        <v>18</v>
      </c>
      <c r="C141" s="3">
        <v>5131348.4400000004</v>
      </c>
    </row>
    <row r="142" spans="1:3" s="11" customFormat="1" ht="29.25" customHeight="1" x14ac:dyDescent="0.3">
      <c r="A142" s="19" t="s">
        <v>159</v>
      </c>
      <c r="B142" s="8" t="s">
        <v>21</v>
      </c>
      <c r="C142" s="3">
        <v>100000</v>
      </c>
    </row>
    <row r="143" spans="1:3" s="11" customFormat="1" ht="29.25" customHeight="1" x14ac:dyDescent="0.3">
      <c r="A143" s="19" t="s">
        <v>160</v>
      </c>
      <c r="B143" s="8" t="s">
        <v>162</v>
      </c>
      <c r="C143" s="3">
        <v>65000</v>
      </c>
    </row>
    <row r="144" spans="1:3" s="11" customFormat="1" ht="29.25" customHeight="1" x14ac:dyDescent="0.3">
      <c r="A144" s="19" t="s">
        <v>161</v>
      </c>
      <c r="B144" s="8" t="s">
        <v>163</v>
      </c>
      <c r="C144" s="3">
        <v>200000</v>
      </c>
    </row>
    <row r="145" spans="1:4" s="11" customFormat="1" ht="29.25" customHeight="1" x14ac:dyDescent="0.3">
      <c r="A145" s="19" t="s">
        <v>164</v>
      </c>
      <c r="B145" s="8" t="s">
        <v>166</v>
      </c>
      <c r="C145" s="3">
        <v>200000</v>
      </c>
    </row>
    <row r="146" spans="1:4" s="11" customFormat="1" ht="29.25" customHeight="1" x14ac:dyDescent="0.3">
      <c r="A146" s="19" t="s">
        <v>165</v>
      </c>
      <c r="B146" s="8" t="s">
        <v>167</v>
      </c>
      <c r="C146" s="3">
        <v>31800</v>
      </c>
    </row>
    <row r="147" spans="1:4" s="11" customFormat="1" ht="29.25" customHeight="1" x14ac:dyDescent="0.3">
      <c r="A147" s="35" t="s">
        <v>187</v>
      </c>
      <c r="B147" s="36"/>
      <c r="C147" s="23">
        <f>SUM(C139:C146)</f>
        <v>36728148.439999998</v>
      </c>
    </row>
    <row r="148" spans="1:4" s="11" customFormat="1" ht="29.25" customHeight="1" x14ac:dyDescent="0.3">
      <c r="A148" s="37" t="s">
        <v>6</v>
      </c>
      <c r="B148" s="38"/>
      <c r="C148" s="39"/>
    </row>
    <row r="149" spans="1:4" s="11" customFormat="1" ht="29.25" customHeight="1" x14ac:dyDescent="0.3">
      <c r="A149" s="19" t="s">
        <v>168</v>
      </c>
      <c r="B149" s="8" t="s">
        <v>169</v>
      </c>
      <c r="C149" s="3">
        <v>682769861</v>
      </c>
    </row>
    <row r="150" spans="1:4" s="11" customFormat="1" ht="29.25" customHeight="1" x14ac:dyDescent="0.3">
      <c r="A150" s="19" t="s">
        <v>7</v>
      </c>
      <c r="B150" s="8" t="s">
        <v>8</v>
      </c>
      <c r="C150" s="3">
        <v>37143072</v>
      </c>
    </row>
    <row r="151" spans="1:4" s="11" customFormat="1" ht="29.25" customHeight="1" x14ac:dyDescent="0.3">
      <c r="A151" s="35" t="s">
        <v>188</v>
      </c>
      <c r="B151" s="36"/>
      <c r="C151" s="23">
        <f>SUM(C149:C150)</f>
        <v>719912933</v>
      </c>
    </row>
    <row r="152" spans="1:4" s="11" customFormat="1" ht="29.25" customHeight="1" x14ac:dyDescent="0.3">
      <c r="A152" s="37" t="s">
        <v>170</v>
      </c>
      <c r="B152" s="38"/>
      <c r="C152" s="39"/>
    </row>
    <row r="153" spans="1:4" s="11" customFormat="1" ht="29.25" customHeight="1" x14ac:dyDescent="0.3">
      <c r="A153" s="19" t="s">
        <v>171</v>
      </c>
      <c r="B153" s="19" t="s">
        <v>176</v>
      </c>
      <c r="C153" s="24">
        <v>5992500</v>
      </c>
    </row>
    <row r="154" spans="1:4" s="11" customFormat="1" ht="29.25" customHeight="1" x14ac:dyDescent="0.3">
      <c r="A154" s="19" t="s">
        <v>172</v>
      </c>
      <c r="B154" s="8" t="s">
        <v>173</v>
      </c>
      <c r="C154" s="24">
        <v>4415200</v>
      </c>
    </row>
    <row r="155" spans="1:4" s="11" customFormat="1" ht="29.25" customHeight="1" x14ac:dyDescent="0.3">
      <c r="A155" s="19" t="s">
        <v>175</v>
      </c>
      <c r="B155" s="8" t="s">
        <v>189</v>
      </c>
      <c r="C155" s="24">
        <v>397277338.00999999</v>
      </c>
    </row>
    <row r="156" spans="1:4" s="11" customFormat="1" ht="29.25" customHeight="1" x14ac:dyDescent="0.3">
      <c r="A156" s="35" t="s">
        <v>177</v>
      </c>
      <c r="B156" s="36"/>
      <c r="C156" s="23">
        <f>SUM(C153:C155)</f>
        <v>407685038.00999999</v>
      </c>
    </row>
    <row r="157" spans="1:4" s="11" customFormat="1" ht="15" thickBot="1" x14ac:dyDescent="0.35">
      <c r="A157" s="41" t="s">
        <v>4</v>
      </c>
      <c r="B157" s="42"/>
      <c r="C157" s="17">
        <f>C156+C151+C147+C137+C120+C114+C111+C101+C95+C74+C68+C56+C50+C47+C40+C37+C32</f>
        <v>1663454956.1500003</v>
      </c>
    </row>
    <row r="158" spans="1:4" s="11" customFormat="1" x14ac:dyDescent="0.3">
      <c r="A158" s="12"/>
      <c r="B158" s="10"/>
      <c r="C158" s="9"/>
      <c r="D158" s="12"/>
    </row>
    <row r="159" spans="1:4" s="11" customFormat="1" x14ac:dyDescent="0.3">
      <c r="A159" s="12"/>
      <c r="B159" s="10"/>
      <c r="C159" s="9"/>
    </row>
    <row r="160" spans="1:4" s="11" customFormat="1" x14ac:dyDescent="0.3">
      <c r="A160" s="12"/>
      <c r="B160" s="10"/>
      <c r="C160" s="9"/>
    </row>
    <row r="161" spans="1:3" s="11" customFormat="1" x14ac:dyDescent="0.3">
      <c r="A161" s="12"/>
      <c r="B161" s="10"/>
      <c r="C161" s="9"/>
    </row>
    <row r="162" spans="1:3" s="11" customFormat="1" x14ac:dyDescent="0.3">
      <c r="A162" s="12"/>
      <c r="B162" s="10"/>
      <c r="C162" s="9"/>
    </row>
    <row r="163" spans="1:3" s="11" customFormat="1" x14ac:dyDescent="0.3">
      <c r="A163" s="12"/>
      <c r="B163" s="10"/>
      <c r="C163" s="9"/>
    </row>
    <row r="164" spans="1:3" s="11" customFormat="1" x14ac:dyDescent="0.3">
      <c r="A164" s="12"/>
      <c r="B164" s="10"/>
      <c r="C164" s="9"/>
    </row>
    <row r="165" spans="1:3" s="11" customFormat="1" x14ac:dyDescent="0.3">
      <c r="A165" s="12"/>
      <c r="B165" s="10"/>
      <c r="C165" s="9"/>
    </row>
    <row r="166" spans="1:3" s="11" customFormat="1" x14ac:dyDescent="0.3">
      <c r="A166" s="12"/>
      <c r="B166" s="10"/>
      <c r="C166" s="9"/>
    </row>
    <row r="167" spans="1:3" s="11" customFormat="1" x14ac:dyDescent="0.3">
      <c r="A167" s="12"/>
      <c r="B167" s="10"/>
      <c r="C167" s="9"/>
    </row>
    <row r="168" spans="1:3" s="11" customFormat="1" x14ac:dyDescent="0.3">
      <c r="A168" s="12"/>
      <c r="B168" s="10"/>
      <c r="C168" s="9"/>
    </row>
    <row r="169" spans="1:3" s="11" customFormat="1" x14ac:dyDescent="0.3">
      <c r="A169" s="12"/>
      <c r="B169" s="10"/>
      <c r="C169" s="9"/>
    </row>
    <row r="170" spans="1:3" s="11" customFormat="1" x14ac:dyDescent="0.3">
      <c r="A170" s="12"/>
      <c r="B170" s="10"/>
      <c r="C170" s="9"/>
    </row>
    <row r="171" spans="1:3" s="11" customFormat="1" x14ac:dyDescent="0.3">
      <c r="A171" s="12"/>
      <c r="B171" s="10"/>
      <c r="C171" s="9"/>
    </row>
    <row r="172" spans="1:3" s="11" customFormat="1" x14ac:dyDescent="0.3">
      <c r="A172" s="12"/>
      <c r="B172" s="10"/>
      <c r="C172" s="9"/>
    </row>
    <row r="173" spans="1:3" s="11" customFormat="1" x14ac:dyDescent="0.3">
      <c r="A173" s="12"/>
      <c r="B173" s="10"/>
      <c r="C173" s="9"/>
    </row>
    <row r="174" spans="1:3" s="11" customFormat="1" x14ac:dyDescent="0.3">
      <c r="A174" s="12"/>
      <c r="B174" s="10"/>
      <c r="C174" s="9"/>
    </row>
    <row r="175" spans="1:3" s="11" customFormat="1" x14ac:dyDescent="0.3">
      <c r="A175" s="12"/>
      <c r="B175" s="10"/>
      <c r="C175" s="9"/>
    </row>
    <row r="176" spans="1:3" s="11" customFormat="1" x14ac:dyDescent="0.3">
      <c r="A176" s="12"/>
      <c r="B176" s="10"/>
      <c r="C176" s="9"/>
    </row>
    <row r="177" spans="1:3" s="11" customFormat="1" x14ac:dyDescent="0.3">
      <c r="A177" s="12"/>
      <c r="B177" s="10"/>
      <c r="C177" s="9"/>
    </row>
    <row r="178" spans="1:3" s="11" customFormat="1" x14ac:dyDescent="0.3">
      <c r="A178" s="12"/>
      <c r="B178" s="10"/>
      <c r="C178" s="9"/>
    </row>
    <row r="179" spans="1:3" s="11" customFormat="1" x14ac:dyDescent="0.3">
      <c r="A179" s="12"/>
      <c r="B179" s="10"/>
      <c r="C179" s="9"/>
    </row>
    <row r="180" spans="1:3" s="11" customFormat="1" x14ac:dyDescent="0.3">
      <c r="A180" s="12"/>
      <c r="B180" s="10"/>
      <c r="C180" s="9"/>
    </row>
    <row r="181" spans="1:3" s="11" customFormat="1" x14ac:dyDescent="0.3">
      <c r="A181" s="12"/>
      <c r="B181" s="10"/>
      <c r="C181" s="9"/>
    </row>
    <row r="182" spans="1:3" s="11" customFormat="1" x14ac:dyDescent="0.3">
      <c r="A182" s="12"/>
      <c r="B182" s="10"/>
      <c r="C182" s="9"/>
    </row>
    <row r="183" spans="1:3" s="11" customFormat="1" x14ac:dyDescent="0.3">
      <c r="A183" s="12"/>
      <c r="B183" s="10"/>
      <c r="C183" s="9"/>
    </row>
    <row r="184" spans="1:3" s="11" customFormat="1" x14ac:dyDescent="0.3">
      <c r="A184" s="12"/>
      <c r="B184" s="10"/>
      <c r="C184" s="9"/>
    </row>
    <row r="185" spans="1:3" s="11" customFormat="1" x14ac:dyDescent="0.3">
      <c r="A185" s="12"/>
      <c r="B185" s="10"/>
      <c r="C185" s="9"/>
    </row>
    <row r="186" spans="1:3" s="11" customFormat="1" x14ac:dyDescent="0.3">
      <c r="A186" s="12"/>
      <c r="B186" s="10"/>
      <c r="C186" s="9"/>
    </row>
    <row r="187" spans="1:3" s="11" customFormat="1" x14ac:dyDescent="0.3">
      <c r="A187" s="12"/>
      <c r="B187" s="10"/>
      <c r="C187" s="9"/>
    </row>
    <row r="188" spans="1:3" s="11" customFormat="1" x14ac:dyDescent="0.3">
      <c r="A188" s="12"/>
      <c r="B188" s="10"/>
      <c r="C188" s="9"/>
    </row>
    <row r="189" spans="1:3" s="11" customFormat="1" x14ac:dyDescent="0.3">
      <c r="A189" s="12"/>
      <c r="B189" s="10"/>
      <c r="C189" s="9"/>
    </row>
    <row r="190" spans="1:3" s="11" customFormat="1" x14ac:dyDescent="0.3">
      <c r="A190" s="12"/>
      <c r="B190" s="10"/>
      <c r="C190" s="9"/>
    </row>
    <row r="191" spans="1:3" s="11" customFormat="1" x14ac:dyDescent="0.3">
      <c r="A191" s="12"/>
      <c r="B191" s="10"/>
      <c r="C191" s="9"/>
    </row>
    <row r="192" spans="1:3" s="11" customFormat="1" x14ac:dyDescent="0.3">
      <c r="A192" s="12"/>
      <c r="B192" s="10"/>
      <c r="C192" s="9"/>
    </row>
    <row r="193" spans="1:3" s="11" customFormat="1" x14ac:dyDescent="0.3">
      <c r="A193" s="12"/>
      <c r="B193" s="10"/>
      <c r="C193" s="9"/>
    </row>
    <row r="194" spans="1:3" s="11" customFormat="1" x14ac:dyDescent="0.3">
      <c r="A194" s="12"/>
      <c r="B194" s="10"/>
      <c r="C194" s="9"/>
    </row>
    <row r="195" spans="1:3" s="11" customFormat="1" x14ac:dyDescent="0.3">
      <c r="A195" s="12"/>
      <c r="B195" s="10"/>
      <c r="C195" s="9"/>
    </row>
    <row r="196" spans="1:3" s="11" customFormat="1" x14ac:dyDescent="0.3">
      <c r="A196" s="12"/>
      <c r="B196" s="10"/>
      <c r="C196" s="9"/>
    </row>
    <row r="197" spans="1:3" s="11" customFormat="1" x14ac:dyDescent="0.3">
      <c r="A197" s="12"/>
      <c r="B197" s="10"/>
      <c r="C197" s="9"/>
    </row>
    <row r="198" spans="1:3" s="11" customFormat="1" x14ac:dyDescent="0.3">
      <c r="A198" s="12"/>
      <c r="B198" s="10"/>
      <c r="C198" s="9"/>
    </row>
    <row r="199" spans="1:3" s="11" customFormat="1" x14ac:dyDescent="0.3">
      <c r="A199" s="12"/>
      <c r="B199" s="10"/>
      <c r="C199" s="9"/>
    </row>
    <row r="200" spans="1:3" s="11" customFormat="1" x14ac:dyDescent="0.3">
      <c r="A200" s="12"/>
      <c r="B200" s="10"/>
      <c r="C200" s="9"/>
    </row>
    <row r="201" spans="1:3" s="11" customFormat="1" x14ac:dyDescent="0.3">
      <c r="A201" s="12"/>
      <c r="B201" s="10"/>
      <c r="C201" s="9"/>
    </row>
    <row r="202" spans="1:3" s="11" customFormat="1" x14ac:dyDescent="0.3">
      <c r="A202" s="12"/>
      <c r="B202" s="10"/>
      <c r="C202" s="9"/>
    </row>
    <row r="203" spans="1:3" s="11" customFormat="1" x14ac:dyDescent="0.3">
      <c r="A203" s="12"/>
      <c r="B203" s="10"/>
      <c r="C203" s="9"/>
    </row>
    <row r="204" spans="1:3" s="11" customFormat="1" x14ac:dyDescent="0.3">
      <c r="A204" s="12"/>
      <c r="B204" s="10"/>
      <c r="C204" s="9"/>
    </row>
    <row r="205" spans="1:3" s="11" customFormat="1" x14ac:dyDescent="0.3">
      <c r="A205" s="12"/>
      <c r="B205" s="10"/>
      <c r="C205" s="9"/>
    </row>
    <row r="206" spans="1:3" s="11" customFormat="1" x14ac:dyDescent="0.3">
      <c r="A206" s="12"/>
      <c r="B206" s="10"/>
      <c r="C206" s="9"/>
    </row>
    <row r="207" spans="1:3" s="11" customFormat="1" x14ac:dyDescent="0.3">
      <c r="A207" s="12"/>
      <c r="B207" s="10"/>
      <c r="C207" s="9"/>
    </row>
    <row r="208" spans="1:3" s="11" customFormat="1" x14ac:dyDescent="0.3">
      <c r="A208" s="12"/>
      <c r="B208" s="10"/>
      <c r="C208" s="9"/>
    </row>
    <row r="209" spans="1:3" s="11" customFormat="1" x14ac:dyDescent="0.3">
      <c r="A209" s="12"/>
      <c r="B209" s="10"/>
      <c r="C209" s="9"/>
    </row>
    <row r="210" spans="1:3" s="11" customFormat="1" x14ac:dyDescent="0.3">
      <c r="A210" s="12"/>
      <c r="B210" s="10"/>
      <c r="C210" s="9"/>
    </row>
    <row r="211" spans="1:3" s="11" customFormat="1" x14ac:dyDescent="0.3">
      <c r="A211" s="12"/>
      <c r="B211" s="10"/>
      <c r="C211" s="9"/>
    </row>
    <row r="212" spans="1:3" s="11" customFormat="1" x14ac:dyDescent="0.3">
      <c r="A212" s="12"/>
      <c r="B212" s="10"/>
      <c r="C212" s="9"/>
    </row>
    <row r="213" spans="1:3" s="11" customFormat="1" x14ac:dyDescent="0.3">
      <c r="A213" s="12"/>
      <c r="B213" s="10"/>
      <c r="C213" s="9"/>
    </row>
    <row r="214" spans="1:3" s="11" customFormat="1" x14ac:dyDescent="0.3">
      <c r="A214" s="12"/>
      <c r="B214" s="10"/>
      <c r="C214" s="9"/>
    </row>
    <row r="215" spans="1:3" s="11" customFormat="1" x14ac:dyDescent="0.3">
      <c r="A215" s="12"/>
      <c r="B215" s="10"/>
      <c r="C215" s="9"/>
    </row>
    <row r="216" spans="1:3" s="11" customFormat="1" x14ac:dyDescent="0.3">
      <c r="A216" s="12"/>
      <c r="B216" s="10"/>
      <c r="C216" s="9"/>
    </row>
    <row r="217" spans="1:3" s="11" customFormat="1" x14ac:dyDescent="0.3">
      <c r="A217" s="12"/>
      <c r="B217" s="10"/>
      <c r="C217" s="9"/>
    </row>
    <row r="218" spans="1:3" s="11" customFormat="1" x14ac:dyDescent="0.3">
      <c r="A218" s="12"/>
      <c r="B218" s="10"/>
      <c r="C218" s="9"/>
    </row>
    <row r="219" spans="1:3" s="11" customFormat="1" x14ac:dyDescent="0.3">
      <c r="A219" s="12"/>
      <c r="B219" s="10"/>
      <c r="C219" s="9"/>
    </row>
    <row r="220" spans="1:3" s="11" customFormat="1" x14ac:dyDescent="0.3">
      <c r="A220" s="12"/>
      <c r="B220" s="10"/>
      <c r="C220" s="9"/>
    </row>
    <row r="221" spans="1:3" s="11" customFormat="1" x14ac:dyDescent="0.3">
      <c r="A221" s="12"/>
      <c r="B221" s="10"/>
      <c r="C221" s="9"/>
    </row>
    <row r="222" spans="1:3" s="11" customFormat="1" x14ac:dyDescent="0.3">
      <c r="A222" s="12"/>
      <c r="B222" s="10"/>
      <c r="C222" s="9"/>
    </row>
    <row r="223" spans="1:3" s="11" customFormat="1" x14ac:dyDescent="0.3">
      <c r="A223" s="12"/>
      <c r="B223" s="10"/>
      <c r="C223" s="9"/>
    </row>
    <row r="224" spans="1:3" s="11" customFormat="1" x14ac:dyDescent="0.3">
      <c r="A224" s="12"/>
      <c r="B224" s="10"/>
      <c r="C224" s="9"/>
    </row>
    <row r="225" spans="1:3" s="11" customFormat="1" x14ac:dyDescent="0.3">
      <c r="A225" s="12"/>
      <c r="B225" s="10"/>
      <c r="C225" s="9"/>
    </row>
    <row r="226" spans="1:3" s="11" customFormat="1" x14ac:dyDescent="0.3">
      <c r="A226" s="12"/>
      <c r="B226" s="10"/>
      <c r="C226" s="9"/>
    </row>
    <row r="227" spans="1:3" s="11" customFormat="1" x14ac:dyDescent="0.3">
      <c r="A227" s="12"/>
      <c r="B227" s="10"/>
      <c r="C227" s="9"/>
    </row>
    <row r="228" spans="1:3" s="11" customFormat="1" x14ac:dyDescent="0.3">
      <c r="A228" s="12"/>
      <c r="B228" s="10"/>
      <c r="C228" s="9"/>
    </row>
    <row r="229" spans="1:3" s="11" customFormat="1" x14ac:dyDescent="0.3">
      <c r="A229" s="12"/>
      <c r="B229" s="10"/>
      <c r="C229" s="9"/>
    </row>
    <row r="230" spans="1:3" s="11" customFormat="1" x14ac:dyDescent="0.3">
      <c r="A230" s="12"/>
      <c r="B230" s="10"/>
      <c r="C230" s="9"/>
    </row>
    <row r="231" spans="1:3" s="11" customFormat="1" x14ac:dyDescent="0.3">
      <c r="A231" s="12"/>
      <c r="B231" s="10"/>
      <c r="C231" s="9"/>
    </row>
    <row r="232" spans="1:3" s="11" customFormat="1" x14ac:dyDescent="0.3">
      <c r="A232" s="12"/>
      <c r="B232" s="10"/>
      <c r="C232" s="9"/>
    </row>
    <row r="233" spans="1:3" s="11" customFormat="1" x14ac:dyDescent="0.3">
      <c r="A233" s="12"/>
      <c r="B233" s="10"/>
      <c r="C233" s="9"/>
    </row>
    <row r="234" spans="1:3" s="11" customFormat="1" x14ac:dyDescent="0.3">
      <c r="A234" s="12"/>
      <c r="B234" s="10"/>
      <c r="C234" s="9"/>
    </row>
    <row r="235" spans="1:3" s="11" customFormat="1" x14ac:dyDescent="0.3">
      <c r="A235" s="12"/>
      <c r="B235" s="10"/>
      <c r="C235" s="9"/>
    </row>
    <row r="236" spans="1:3" s="11" customFormat="1" x14ac:dyDescent="0.3">
      <c r="A236" s="12"/>
      <c r="B236" s="10"/>
      <c r="C236" s="9"/>
    </row>
    <row r="237" spans="1:3" s="11" customFormat="1" x14ac:dyDescent="0.3">
      <c r="A237" s="12"/>
      <c r="B237" s="10"/>
      <c r="C237" s="9"/>
    </row>
    <row r="238" spans="1:3" s="11" customFormat="1" x14ac:dyDescent="0.3">
      <c r="A238" s="12"/>
      <c r="B238" s="10"/>
      <c r="C238" s="9"/>
    </row>
    <row r="239" spans="1:3" s="11" customFormat="1" x14ac:dyDescent="0.3">
      <c r="A239" s="12"/>
      <c r="B239" s="10"/>
      <c r="C239" s="9"/>
    </row>
    <row r="240" spans="1:3" s="11" customFormat="1" x14ac:dyDescent="0.3">
      <c r="A240" s="12"/>
      <c r="B240" s="10"/>
      <c r="C240" s="9"/>
    </row>
    <row r="241" spans="1:3" s="11" customFormat="1" x14ac:dyDescent="0.3">
      <c r="A241" s="12"/>
      <c r="B241" s="10"/>
      <c r="C241" s="9"/>
    </row>
    <row r="242" spans="1:3" s="11" customFormat="1" x14ac:dyDescent="0.3">
      <c r="A242" s="12"/>
      <c r="B242" s="10"/>
      <c r="C242" s="9"/>
    </row>
    <row r="243" spans="1:3" s="11" customFormat="1" x14ac:dyDescent="0.3">
      <c r="A243" s="12"/>
      <c r="B243" s="10"/>
      <c r="C243" s="9"/>
    </row>
    <row r="244" spans="1:3" s="11" customFormat="1" x14ac:dyDescent="0.3">
      <c r="A244" s="12"/>
      <c r="B244" s="10"/>
      <c r="C244" s="9"/>
    </row>
    <row r="245" spans="1:3" s="11" customFormat="1" x14ac:dyDescent="0.3">
      <c r="A245" s="12"/>
      <c r="B245" s="10"/>
      <c r="C245" s="9"/>
    </row>
    <row r="246" spans="1:3" s="11" customFormat="1" x14ac:dyDescent="0.3">
      <c r="A246" s="12"/>
      <c r="B246" s="10"/>
      <c r="C246" s="9"/>
    </row>
    <row r="247" spans="1:3" s="11" customFormat="1" x14ac:dyDescent="0.3">
      <c r="A247" s="12"/>
      <c r="B247" s="10"/>
      <c r="C247" s="9"/>
    </row>
    <row r="248" spans="1:3" s="11" customFormat="1" x14ac:dyDescent="0.3">
      <c r="A248" s="12"/>
      <c r="B248" s="10"/>
      <c r="C248" s="9"/>
    </row>
    <row r="249" spans="1:3" s="11" customFormat="1" x14ac:dyDescent="0.3">
      <c r="A249" s="12"/>
      <c r="B249" s="10"/>
      <c r="C249" s="9"/>
    </row>
    <row r="250" spans="1:3" s="11" customFormat="1" x14ac:dyDescent="0.3">
      <c r="A250" s="12"/>
      <c r="B250" s="10"/>
      <c r="C250" s="9"/>
    </row>
    <row r="251" spans="1:3" s="11" customFormat="1" x14ac:dyDescent="0.3">
      <c r="A251" s="12"/>
      <c r="B251" s="10"/>
      <c r="C251" s="9"/>
    </row>
    <row r="252" spans="1:3" s="11" customFormat="1" x14ac:dyDescent="0.3">
      <c r="A252" s="12"/>
      <c r="B252" s="10"/>
      <c r="C252" s="9"/>
    </row>
    <row r="253" spans="1:3" s="11" customFormat="1" x14ac:dyDescent="0.3">
      <c r="A253" s="12"/>
      <c r="B253" s="10"/>
      <c r="C253" s="9"/>
    </row>
    <row r="254" spans="1:3" s="11" customFormat="1" x14ac:dyDescent="0.3">
      <c r="A254" s="12"/>
      <c r="B254" s="10"/>
      <c r="C254" s="9"/>
    </row>
    <row r="255" spans="1:3" s="11" customFormat="1" x14ac:dyDescent="0.3">
      <c r="A255" s="12"/>
      <c r="B255" s="10"/>
      <c r="C255" s="9"/>
    </row>
    <row r="256" spans="1:3" s="11" customFormat="1" x14ac:dyDescent="0.3">
      <c r="A256" s="12"/>
      <c r="B256" s="10"/>
      <c r="C256" s="9"/>
    </row>
    <row r="257" spans="1:3" s="11" customFormat="1" x14ac:dyDescent="0.3">
      <c r="A257" s="12"/>
      <c r="B257" s="10"/>
      <c r="C257" s="9"/>
    </row>
    <row r="258" spans="1:3" s="11" customFormat="1" x14ac:dyDescent="0.3">
      <c r="A258" s="12"/>
      <c r="B258" s="10"/>
      <c r="C258" s="9"/>
    </row>
    <row r="259" spans="1:3" s="11" customFormat="1" x14ac:dyDescent="0.3">
      <c r="A259" s="12"/>
      <c r="B259" s="10"/>
      <c r="C259" s="9"/>
    </row>
    <row r="260" spans="1:3" s="11" customFormat="1" x14ac:dyDescent="0.3">
      <c r="A260" s="12"/>
      <c r="B260" s="10"/>
      <c r="C260" s="9"/>
    </row>
    <row r="261" spans="1:3" s="11" customFormat="1" x14ac:dyDescent="0.3">
      <c r="A261" s="12"/>
      <c r="B261" s="10"/>
      <c r="C261" s="9"/>
    </row>
    <row r="262" spans="1:3" s="11" customFormat="1" x14ac:dyDescent="0.3">
      <c r="A262" s="12"/>
      <c r="B262" s="10"/>
      <c r="C262" s="9"/>
    </row>
    <row r="263" spans="1:3" s="11" customFormat="1" x14ac:dyDescent="0.3">
      <c r="A263" s="12"/>
      <c r="B263" s="10"/>
      <c r="C263" s="9"/>
    </row>
    <row r="264" spans="1:3" s="11" customFormat="1" x14ac:dyDescent="0.3">
      <c r="A264" s="12"/>
      <c r="B264" s="10"/>
      <c r="C264" s="9"/>
    </row>
    <row r="265" spans="1:3" s="11" customFormat="1" x14ac:dyDescent="0.3">
      <c r="A265" s="12"/>
      <c r="B265" s="10"/>
      <c r="C265" s="9"/>
    </row>
    <row r="266" spans="1:3" s="11" customFormat="1" x14ac:dyDescent="0.3">
      <c r="A266" s="12"/>
      <c r="B266" s="10"/>
      <c r="C266" s="9"/>
    </row>
    <row r="267" spans="1:3" s="11" customFormat="1" x14ac:dyDescent="0.3">
      <c r="A267" s="12"/>
      <c r="B267" s="10"/>
      <c r="C267" s="9"/>
    </row>
    <row r="268" spans="1:3" s="11" customFormat="1" x14ac:dyDescent="0.3">
      <c r="A268" s="12"/>
      <c r="B268" s="10"/>
      <c r="C268" s="9"/>
    </row>
    <row r="269" spans="1:3" s="11" customFormat="1" x14ac:dyDescent="0.3">
      <c r="A269" s="12"/>
      <c r="B269" s="10"/>
      <c r="C269" s="9"/>
    </row>
    <row r="270" spans="1:3" s="11" customFormat="1" x14ac:dyDescent="0.3">
      <c r="A270" s="12"/>
      <c r="B270" s="10"/>
      <c r="C270" s="9"/>
    </row>
    <row r="271" spans="1:3" s="11" customFormat="1" x14ac:dyDescent="0.3">
      <c r="A271" s="12"/>
      <c r="B271" s="10"/>
      <c r="C271" s="9"/>
    </row>
    <row r="272" spans="1:3" s="11" customFormat="1" x14ac:dyDescent="0.3">
      <c r="A272" s="12"/>
      <c r="B272" s="10"/>
      <c r="C272" s="9"/>
    </row>
    <row r="273" spans="1:3" s="11" customFormat="1" x14ac:dyDescent="0.3">
      <c r="A273" s="12"/>
      <c r="B273" s="10"/>
      <c r="C273" s="9"/>
    </row>
    <row r="274" spans="1:3" s="11" customFormat="1" x14ac:dyDescent="0.3">
      <c r="A274" s="12"/>
      <c r="B274" s="10"/>
      <c r="C274" s="9"/>
    </row>
    <row r="275" spans="1:3" s="11" customFormat="1" x14ac:dyDescent="0.3">
      <c r="A275" s="12"/>
      <c r="B275" s="10"/>
      <c r="C275" s="9"/>
    </row>
    <row r="276" spans="1:3" s="11" customFormat="1" x14ac:dyDescent="0.3">
      <c r="A276" s="12"/>
      <c r="B276" s="10"/>
      <c r="C276" s="9"/>
    </row>
    <row r="277" spans="1:3" s="11" customFormat="1" x14ac:dyDescent="0.3">
      <c r="A277" s="12"/>
      <c r="B277" s="10"/>
      <c r="C277" s="9"/>
    </row>
    <row r="278" spans="1:3" s="11" customFormat="1" x14ac:dyDescent="0.3">
      <c r="A278" s="12"/>
      <c r="B278" s="10"/>
      <c r="C278" s="9"/>
    </row>
    <row r="279" spans="1:3" s="11" customFormat="1" x14ac:dyDescent="0.3">
      <c r="A279" s="12"/>
      <c r="B279" s="10"/>
      <c r="C279" s="9"/>
    </row>
    <row r="280" spans="1:3" s="11" customFormat="1" x14ac:dyDescent="0.3">
      <c r="A280" s="12"/>
      <c r="B280" s="10"/>
      <c r="C280" s="9"/>
    </row>
    <row r="281" spans="1:3" s="11" customFormat="1" x14ac:dyDescent="0.3">
      <c r="A281" s="12"/>
      <c r="B281" s="10"/>
      <c r="C281" s="9"/>
    </row>
    <row r="282" spans="1:3" s="11" customFormat="1" x14ac:dyDescent="0.3">
      <c r="A282" s="12"/>
      <c r="B282" s="10"/>
      <c r="C282" s="9"/>
    </row>
    <row r="283" spans="1:3" s="11" customFormat="1" x14ac:dyDescent="0.3">
      <c r="A283" s="12"/>
      <c r="B283" s="10"/>
      <c r="C283" s="9"/>
    </row>
    <row r="284" spans="1:3" s="11" customFormat="1" x14ac:dyDescent="0.3">
      <c r="A284" s="12"/>
      <c r="B284" s="10"/>
      <c r="C284" s="9"/>
    </row>
    <row r="285" spans="1:3" s="11" customFormat="1" x14ac:dyDescent="0.3">
      <c r="A285" s="12"/>
      <c r="B285" s="10"/>
      <c r="C285" s="9"/>
    </row>
    <row r="286" spans="1:3" s="11" customFormat="1" x14ac:dyDescent="0.3">
      <c r="A286" s="12"/>
      <c r="B286" s="10"/>
      <c r="C286" s="9"/>
    </row>
    <row r="287" spans="1:3" s="11" customFormat="1" x14ac:dyDescent="0.3">
      <c r="A287" s="12"/>
      <c r="B287" s="10"/>
      <c r="C287" s="9"/>
    </row>
    <row r="288" spans="1:3" s="11" customFormat="1" x14ac:dyDescent="0.3">
      <c r="A288" s="12"/>
      <c r="B288" s="10"/>
      <c r="C288" s="9"/>
    </row>
    <row r="289" spans="1:3" s="11" customFormat="1" x14ac:dyDescent="0.3">
      <c r="A289" s="12"/>
      <c r="B289" s="10"/>
      <c r="C289" s="9"/>
    </row>
    <row r="290" spans="1:3" s="11" customFormat="1" x14ac:dyDescent="0.3">
      <c r="A290" s="12"/>
      <c r="B290" s="10"/>
      <c r="C290" s="9"/>
    </row>
    <row r="291" spans="1:3" s="11" customFormat="1" x14ac:dyDescent="0.3">
      <c r="A291" s="12"/>
      <c r="B291" s="10"/>
      <c r="C291" s="9"/>
    </row>
    <row r="292" spans="1:3" s="11" customFormat="1" x14ac:dyDescent="0.3">
      <c r="A292" s="12"/>
      <c r="B292" s="10"/>
      <c r="C292" s="9"/>
    </row>
    <row r="293" spans="1:3" s="11" customFormat="1" x14ac:dyDescent="0.3">
      <c r="A293" s="12"/>
      <c r="B293" s="10"/>
      <c r="C293" s="9"/>
    </row>
    <row r="294" spans="1:3" s="11" customFormat="1" x14ac:dyDescent="0.3">
      <c r="A294" s="12"/>
      <c r="B294" s="10"/>
      <c r="C294" s="9"/>
    </row>
    <row r="295" spans="1:3" s="11" customFormat="1" x14ac:dyDescent="0.3">
      <c r="A295" s="12"/>
      <c r="B295" s="10"/>
      <c r="C295" s="9"/>
    </row>
    <row r="296" spans="1:3" s="11" customFormat="1" x14ac:dyDescent="0.3">
      <c r="A296" s="12"/>
      <c r="B296" s="10"/>
      <c r="C296" s="9"/>
    </row>
    <row r="297" spans="1:3" s="11" customFormat="1" x14ac:dyDescent="0.3">
      <c r="A297" s="12"/>
      <c r="B297" s="10"/>
      <c r="C297" s="9"/>
    </row>
    <row r="298" spans="1:3" s="11" customFormat="1" x14ac:dyDescent="0.3">
      <c r="A298" s="12"/>
      <c r="B298" s="10"/>
      <c r="C298" s="9"/>
    </row>
    <row r="299" spans="1:3" s="11" customFormat="1" x14ac:dyDescent="0.3">
      <c r="A299" s="12"/>
      <c r="B299" s="10"/>
      <c r="C299" s="9"/>
    </row>
    <row r="300" spans="1:3" s="11" customFormat="1" x14ac:dyDescent="0.3">
      <c r="A300" s="12"/>
      <c r="B300" s="10"/>
      <c r="C300" s="9"/>
    </row>
    <row r="301" spans="1:3" s="11" customFormat="1" x14ac:dyDescent="0.3">
      <c r="A301" s="12"/>
      <c r="B301" s="10"/>
      <c r="C301" s="9"/>
    </row>
    <row r="302" spans="1:3" s="11" customFormat="1" x14ac:dyDescent="0.3">
      <c r="A302" s="12"/>
      <c r="B302" s="10"/>
      <c r="C302" s="9"/>
    </row>
    <row r="303" spans="1:3" s="11" customFormat="1" x14ac:dyDescent="0.3">
      <c r="A303" s="12"/>
      <c r="B303" s="10"/>
      <c r="C303" s="9"/>
    </row>
    <row r="304" spans="1:3" s="11" customFormat="1" x14ac:dyDescent="0.3">
      <c r="A304" s="12"/>
      <c r="B304" s="10"/>
      <c r="C304" s="9"/>
    </row>
    <row r="305" spans="1:3" s="11" customFormat="1" x14ac:dyDescent="0.3">
      <c r="A305" s="12"/>
      <c r="B305" s="10"/>
      <c r="C305" s="9"/>
    </row>
    <row r="306" spans="1:3" s="11" customFormat="1" x14ac:dyDescent="0.3">
      <c r="A306" s="12"/>
      <c r="B306" s="10"/>
      <c r="C306" s="9"/>
    </row>
    <row r="307" spans="1:3" s="11" customFormat="1" x14ac:dyDescent="0.3">
      <c r="A307" s="12"/>
      <c r="B307" s="10"/>
      <c r="C307" s="9"/>
    </row>
    <row r="308" spans="1:3" s="11" customFormat="1" x14ac:dyDescent="0.3">
      <c r="A308" s="12"/>
      <c r="B308" s="10"/>
      <c r="C308" s="9"/>
    </row>
    <row r="309" spans="1:3" s="11" customFormat="1" x14ac:dyDescent="0.3">
      <c r="A309" s="12"/>
      <c r="B309" s="10"/>
      <c r="C309" s="9"/>
    </row>
    <row r="310" spans="1:3" s="11" customFormat="1" x14ac:dyDescent="0.3">
      <c r="A310" s="12"/>
      <c r="B310" s="10"/>
      <c r="C310" s="9"/>
    </row>
    <row r="311" spans="1:3" s="11" customFormat="1" x14ac:dyDescent="0.3">
      <c r="A311" s="12"/>
      <c r="B311" s="10"/>
      <c r="C311" s="9"/>
    </row>
    <row r="312" spans="1:3" s="11" customFormat="1" x14ac:dyDescent="0.3">
      <c r="A312" s="12"/>
      <c r="B312" s="10"/>
      <c r="C312" s="9"/>
    </row>
    <row r="313" spans="1:3" s="11" customFormat="1" x14ac:dyDescent="0.3">
      <c r="A313" s="12"/>
      <c r="B313" s="10"/>
      <c r="C313" s="9"/>
    </row>
    <row r="314" spans="1:3" s="11" customFormat="1" x14ac:dyDescent="0.3">
      <c r="A314" s="12"/>
      <c r="B314" s="10"/>
      <c r="C314" s="9"/>
    </row>
    <row r="315" spans="1:3" s="11" customFormat="1" x14ac:dyDescent="0.3">
      <c r="A315" s="12"/>
      <c r="B315" s="10"/>
      <c r="C315" s="9"/>
    </row>
    <row r="316" spans="1:3" s="11" customFormat="1" x14ac:dyDescent="0.3">
      <c r="A316" s="12"/>
      <c r="B316" s="10"/>
      <c r="C316" s="9"/>
    </row>
    <row r="317" spans="1:3" s="11" customFormat="1" x14ac:dyDescent="0.3">
      <c r="A317" s="12"/>
      <c r="B317" s="10"/>
      <c r="C317" s="9"/>
    </row>
    <row r="318" spans="1:3" s="11" customFormat="1" x14ac:dyDescent="0.3">
      <c r="A318" s="12"/>
      <c r="B318" s="10"/>
      <c r="C318" s="9"/>
    </row>
    <row r="319" spans="1:3" s="11" customFormat="1" x14ac:dyDescent="0.3">
      <c r="A319" s="12"/>
      <c r="B319" s="10"/>
      <c r="C319" s="9"/>
    </row>
    <row r="320" spans="1:3" s="11" customFormat="1" x14ac:dyDescent="0.3">
      <c r="A320" s="12"/>
      <c r="B320" s="10"/>
      <c r="C320" s="9"/>
    </row>
    <row r="321" spans="1:3" s="11" customFormat="1" x14ac:dyDescent="0.3">
      <c r="A321" s="12"/>
      <c r="B321" s="10"/>
      <c r="C321" s="9"/>
    </row>
    <row r="322" spans="1:3" s="11" customFormat="1" x14ac:dyDescent="0.3">
      <c r="A322" s="12"/>
      <c r="B322" s="10"/>
      <c r="C322" s="9"/>
    </row>
    <row r="323" spans="1:3" s="11" customFormat="1" x14ac:dyDescent="0.3">
      <c r="A323" s="12"/>
      <c r="B323" s="10"/>
      <c r="C323" s="9"/>
    </row>
    <row r="324" spans="1:3" s="11" customFormat="1" x14ac:dyDescent="0.3">
      <c r="A324" s="12"/>
      <c r="B324" s="10"/>
      <c r="C324" s="9"/>
    </row>
    <row r="325" spans="1:3" s="11" customFormat="1" x14ac:dyDescent="0.3">
      <c r="A325" s="12"/>
      <c r="B325" s="10"/>
      <c r="C325" s="9"/>
    </row>
    <row r="326" spans="1:3" s="11" customFormat="1" x14ac:dyDescent="0.3">
      <c r="A326" s="12"/>
      <c r="B326" s="10"/>
      <c r="C326" s="9"/>
    </row>
  </sheetData>
  <autoFilter ref="A8:B156" xr:uid="{0574B438-02B8-49DD-AC79-E11117D163C5}"/>
  <mergeCells count="38">
    <mergeCell ref="A3:C3"/>
    <mergeCell ref="A4:C4"/>
    <mergeCell ref="A6:C6"/>
    <mergeCell ref="A157:B157"/>
    <mergeCell ref="A9:C9"/>
    <mergeCell ref="A33:C33"/>
    <mergeCell ref="A32:B32"/>
    <mergeCell ref="A37:B37"/>
    <mergeCell ref="A38:C38"/>
    <mergeCell ref="A40:B40"/>
    <mergeCell ref="A41:C41"/>
    <mergeCell ref="A47:B47"/>
    <mergeCell ref="A48:C48"/>
    <mergeCell ref="A50:B50"/>
    <mergeCell ref="A51:C51"/>
    <mergeCell ref="A56:B56"/>
    <mergeCell ref="A57:C57"/>
    <mergeCell ref="A68:B68"/>
    <mergeCell ref="A69:C69"/>
    <mergeCell ref="A74:B74"/>
    <mergeCell ref="A75:C75"/>
    <mergeCell ref="A95:B95"/>
    <mergeCell ref="A96:C96"/>
    <mergeCell ref="A101:B101"/>
    <mergeCell ref="A102:C102"/>
    <mergeCell ref="A111:B111"/>
    <mergeCell ref="A112:C112"/>
    <mergeCell ref="A114:B114"/>
    <mergeCell ref="A115:C115"/>
    <mergeCell ref="A120:B120"/>
    <mergeCell ref="A121:C121"/>
    <mergeCell ref="A137:B137"/>
    <mergeCell ref="A138:C138"/>
    <mergeCell ref="A147:B147"/>
    <mergeCell ref="A148:C148"/>
    <mergeCell ref="A151:B151"/>
    <mergeCell ref="A152:C152"/>
    <mergeCell ref="A156:B156"/>
  </mergeCells>
  <phoneticPr fontId="8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421FC-7121-4203-9E23-3D850B20D66C}">
  <dimension ref="A1:AL385"/>
  <sheetViews>
    <sheetView tabSelected="1" zoomScale="120" zoomScaleNormal="120" workbookViewId="0">
      <pane ySplit="8" topLeftCell="A201" activePane="bottomLeft" state="frozen"/>
      <selection pane="bottomLeft" activeCell="D202" sqref="D202"/>
    </sheetView>
  </sheetViews>
  <sheetFormatPr baseColWidth="10" defaultColWidth="11.44140625" defaultRowHeight="14.4" x14ac:dyDescent="0.3"/>
  <cols>
    <col min="1" max="1" width="18.33203125" style="21" bestFit="1" customWidth="1"/>
    <col min="2" max="2" width="66.44140625" style="2" customWidth="1"/>
    <col min="3" max="3" width="20" style="32" customWidth="1"/>
    <col min="4" max="4" width="15.88671875" style="11" customWidth="1"/>
    <col min="5" max="5" width="16.109375" style="11" bestFit="1" customWidth="1"/>
    <col min="6" max="38" width="11.44140625" style="11"/>
    <col min="39" max="16384" width="11.44140625" style="1"/>
  </cols>
  <sheetData>
    <row r="1" spans="1:5" s="11" customFormat="1" x14ac:dyDescent="0.3">
      <c r="A1" s="12"/>
      <c r="B1" s="10"/>
      <c r="C1" s="25"/>
    </row>
    <row r="2" spans="1:5" s="13" customFormat="1" x14ac:dyDescent="0.3">
      <c r="A2" s="14"/>
      <c r="B2" s="33"/>
      <c r="C2" s="14"/>
      <c r="D2" s="14"/>
    </row>
    <row r="3" spans="1:5" s="13" customFormat="1" ht="22.5" customHeight="1" x14ac:dyDescent="0.3">
      <c r="A3" s="40" t="s">
        <v>2</v>
      </c>
      <c r="B3" s="40"/>
      <c r="C3" s="40"/>
      <c r="D3" s="16"/>
      <c r="E3" s="16"/>
    </row>
    <row r="4" spans="1:5" s="13" customFormat="1" ht="24.75" customHeight="1" x14ac:dyDescent="0.3">
      <c r="A4" s="40" t="s">
        <v>5</v>
      </c>
      <c r="B4" s="40"/>
      <c r="C4" s="40"/>
      <c r="D4" s="16"/>
      <c r="E4" s="16"/>
    </row>
    <row r="5" spans="1:5" s="13" customFormat="1" ht="24.75" customHeight="1" x14ac:dyDescent="0.3">
      <c r="A5" s="15"/>
      <c r="B5" s="34" t="s">
        <v>53</v>
      </c>
      <c r="C5" s="15"/>
      <c r="D5" s="16"/>
      <c r="E5" s="16"/>
    </row>
    <row r="6" spans="1:5" s="13" customFormat="1" ht="26.25" customHeight="1" x14ac:dyDescent="0.3">
      <c r="A6" s="40"/>
      <c r="B6" s="40"/>
      <c r="C6" s="40"/>
      <c r="D6" s="16"/>
      <c r="E6" s="16"/>
    </row>
    <row r="7" spans="1:5" s="11" customFormat="1" x14ac:dyDescent="0.3">
      <c r="A7" s="12"/>
      <c r="B7" s="10"/>
      <c r="C7" s="25"/>
    </row>
    <row r="8" spans="1:5" ht="27" customHeight="1" x14ac:dyDescent="0.3">
      <c r="A8" s="4" t="s">
        <v>0</v>
      </c>
      <c r="B8" s="5" t="s">
        <v>1</v>
      </c>
      <c r="C8" s="7" t="s">
        <v>3</v>
      </c>
    </row>
    <row r="9" spans="1:5" s="11" customFormat="1" ht="29.25" customHeight="1" x14ac:dyDescent="0.3">
      <c r="A9" s="37" t="s">
        <v>190</v>
      </c>
      <c r="B9" s="38"/>
      <c r="C9" s="39"/>
    </row>
    <row r="10" spans="1:5" s="11" customFormat="1" ht="29.25" customHeight="1" x14ac:dyDescent="0.3">
      <c r="A10" s="19" t="s">
        <v>10</v>
      </c>
      <c r="B10" s="8" t="s">
        <v>11</v>
      </c>
      <c r="C10" s="26">
        <v>30288183</v>
      </c>
    </row>
    <row r="11" spans="1:5" s="11" customFormat="1" ht="29.25" customHeight="1" x14ac:dyDescent="0.3">
      <c r="A11" s="19" t="s">
        <v>12</v>
      </c>
      <c r="B11" s="8" t="s">
        <v>13</v>
      </c>
      <c r="C11" s="20">
        <v>3329271</v>
      </c>
    </row>
    <row r="12" spans="1:5" s="11" customFormat="1" ht="29.25" customHeight="1" x14ac:dyDescent="0.3">
      <c r="A12" s="19" t="s">
        <v>210</v>
      </c>
      <c r="B12" s="8" t="s">
        <v>183</v>
      </c>
      <c r="C12" s="26">
        <v>6913885</v>
      </c>
    </row>
    <row r="13" spans="1:5" s="11" customFormat="1" ht="29.25" customHeight="1" x14ac:dyDescent="0.3">
      <c r="A13" s="19" t="s">
        <v>15</v>
      </c>
      <c r="B13" s="8" t="s">
        <v>16</v>
      </c>
      <c r="C13" s="26">
        <v>5243972.0599999996</v>
      </c>
    </row>
    <row r="14" spans="1:5" s="11" customFormat="1" ht="29.25" customHeight="1" x14ac:dyDescent="0.3">
      <c r="A14" s="19" t="s">
        <v>211</v>
      </c>
      <c r="B14" s="8" t="s">
        <v>212</v>
      </c>
      <c r="C14" s="26">
        <v>2772943</v>
      </c>
    </row>
    <row r="15" spans="1:5" s="11" customFormat="1" ht="29.25" customHeight="1" x14ac:dyDescent="0.3">
      <c r="A15" s="19" t="s">
        <v>213</v>
      </c>
      <c r="B15" s="8" t="s">
        <v>214</v>
      </c>
      <c r="C15" s="26">
        <v>3077967</v>
      </c>
    </row>
    <row r="16" spans="1:5" s="11" customFormat="1" ht="29.25" customHeight="1" x14ac:dyDescent="0.3">
      <c r="A16" s="19" t="s">
        <v>215</v>
      </c>
      <c r="B16" s="8" t="s">
        <v>216</v>
      </c>
      <c r="C16" s="26">
        <v>166374</v>
      </c>
    </row>
    <row r="17" spans="1:3" s="11" customFormat="1" ht="29.25" customHeight="1" x14ac:dyDescent="0.3">
      <c r="A17" s="19" t="s">
        <v>217</v>
      </c>
      <c r="B17" s="8" t="s">
        <v>218</v>
      </c>
      <c r="C17" s="26">
        <v>1803522</v>
      </c>
    </row>
    <row r="18" spans="1:3" s="11" customFormat="1" ht="29.25" customHeight="1" x14ac:dyDescent="0.3">
      <c r="A18" s="19" t="s">
        <v>219</v>
      </c>
      <c r="B18" s="8" t="s">
        <v>220</v>
      </c>
      <c r="C18" s="26">
        <v>998259</v>
      </c>
    </row>
    <row r="19" spans="1:3" s="11" customFormat="1" ht="29.25" customHeight="1" x14ac:dyDescent="0.3">
      <c r="A19" s="19" t="s">
        <v>221</v>
      </c>
      <c r="B19" s="8" t="s">
        <v>222</v>
      </c>
      <c r="C19" s="26">
        <v>499129</v>
      </c>
    </row>
    <row r="20" spans="1:3" s="11" customFormat="1" ht="29.25" customHeight="1" x14ac:dyDescent="0.3">
      <c r="A20" s="19" t="s">
        <v>15</v>
      </c>
      <c r="B20" s="8" t="s">
        <v>128</v>
      </c>
      <c r="C20" s="26">
        <v>4827200</v>
      </c>
    </row>
    <row r="21" spans="1:3" s="11" customFormat="1" ht="29.25" customHeight="1" x14ac:dyDescent="0.3">
      <c r="A21" s="19" t="s">
        <v>223</v>
      </c>
      <c r="B21" s="8" t="s">
        <v>224</v>
      </c>
      <c r="C21" s="26">
        <v>30000000</v>
      </c>
    </row>
    <row r="22" spans="1:3" s="11" customFormat="1" ht="29.25" customHeight="1" x14ac:dyDescent="0.3">
      <c r="A22" s="19" t="s">
        <v>225</v>
      </c>
      <c r="B22" s="8" t="s">
        <v>92</v>
      </c>
      <c r="C22" s="26">
        <v>31000000</v>
      </c>
    </row>
    <row r="23" spans="1:3" s="11" customFormat="1" ht="29.25" customHeight="1" x14ac:dyDescent="0.3">
      <c r="A23" s="19" t="s">
        <v>226</v>
      </c>
      <c r="B23" s="8" t="s">
        <v>227</v>
      </c>
      <c r="C23" s="26">
        <v>50512253</v>
      </c>
    </row>
    <row r="24" spans="1:3" s="11" customFormat="1" ht="29.25" customHeight="1" x14ac:dyDescent="0.3">
      <c r="A24" s="19" t="s">
        <v>22</v>
      </c>
      <c r="B24" s="8" t="s">
        <v>23</v>
      </c>
      <c r="C24" s="26">
        <v>29526422.960000001</v>
      </c>
    </row>
    <row r="25" spans="1:3" s="11" customFormat="1" ht="29.25" customHeight="1" x14ac:dyDescent="0.3">
      <c r="A25" s="19" t="s">
        <v>29</v>
      </c>
      <c r="B25" s="8" t="s">
        <v>28</v>
      </c>
      <c r="C25" s="26">
        <v>9748255</v>
      </c>
    </row>
    <row r="26" spans="1:3" s="11" customFormat="1" ht="29.25" customHeight="1" x14ac:dyDescent="0.3">
      <c r="A26" s="19" t="s">
        <v>228</v>
      </c>
      <c r="B26" s="8" t="s">
        <v>229</v>
      </c>
      <c r="C26" s="26">
        <v>2139750</v>
      </c>
    </row>
    <row r="27" spans="1:3" s="11" customFormat="1" ht="29.25" customHeight="1" x14ac:dyDescent="0.3">
      <c r="A27" s="19" t="s">
        <v>230</v>
      </c>
      <c r="B27" s="8" t="s">
        <v>282</v>
      </c>
      <c r="C27" s="26">
        <v>1150000</v>
      </c>
    </row>
    <row r="28" spans="1:3" s="11" customFormat="1" ht="29.25" customHeight="1" x14ac:dyDescent="0.3">
      <c r="A28" s="19" t="s">
        <v>231</v>
      </c>
      <c r="B28" s="8" t="s">
        <v>414</v>
      </c>
      <c r="C28" s="26">
        <v>2850000</v>
      </c>
    </row>
    <row r="29" spans="1:3" s="11" customFormat="1" ht="29.25" customHeight="1" x14ac:dyDescent="0.3">
      <c r="A29" s="19" t="s">
        <v>232</v>
      </c>
      <c r="B29" s="8" t="s">
        <v>233</v>
      </c>
      <c r="C29" s="26">
        <v>628225</v>
      </c>
    </row>
    <row r="30" spans="1:3" s="11" customFormat="1" ht="29.25" customHeight="1" x14ac:dyDescent="0.3">
      <c r="A30" s="19" t="s">
        <v>234</v>
      </c>
      <c r="B30" s="8" t="s">
        <v>105</v>
      </c>
      <c r="C30" s="26">
        <v>997451</v>
      </c>
    </row>
    <row r="31" spans="1:3" s="11" customFormat="1" ht="29.25" customHeight="1" x14ac:dyDescent="0.3">
      <c r="A31" s="19" t="s">
        <v>38</v>
      </c>
      <c r="B31" s="8" t="s">
        <v>39</v>
      </c>
      <c r="C31" s="26">
        <v>483000</v>
      </c>
    </row>
    <row r="32" spans="1:3" s="11" customFormat="1" ht="29.25" customHeight="1" x14ac:dyDescent="0.3">
      <c r="A32" s="19" t="s">
        <v>40</v>
      </c>
      <c r="B32" s="8" t="s">
        <v>75</v>
      </c>
      <c r="C32" s="26">
        <v>56210</v>
      </c>
    </row>
    <row r="33" spans="1:3" s="11" customFormat="1" ht="29.25" customHeight="1" x14ac:dyDescent="0.3">
      <c r="A33" s="19" t="s">
        <v>54</v>
      </c>
      <c r="B33" s="8" t="s">
        <v>122</v>
      </c>
      <c r="C33" s="26">
        <v>1000000</v>
      </c>
    </row>
    <row r="34" spans="1:3" s="11" customFormat="1" ht="29.25" customHeight="1" x14ac:dyDescent="0.3">
      <c r="A34" s="19" t="s">
        <v>235</v>
      </c>
      <c r="B34" s="8" t="s">
        <v>106</v>
      </c>
      <c r="C34" s="26">
        <v>1330025</v>
      </c>
    </row>
    <row r="35" spans="1:3" s="11" customFormat="1" ht="29.25" customHeight="1" x14ac:dyDescent="0.3">
      <c r="A35" s="19" t="s">
        <v>236</v>
      </c>
      <c r="B35" s="8" t="s">
        <v>237</v>
      </c>
      <c r="C35" s="26">
        <v>1002132</v>
      </c>
    </row>
    <row r="36" spans="1:3" s="11" customFormat="1" ht="29.25" customHeight="1" x14ac:dyDescent="0.3">
      <c r="A36" s="19" t="s">
        <v>48</v>
      </c>
      <c r="B36" s="8" t="s">
        <v>238</v>
      </c>
      <c r="C36" s="26">
        <v>3187063</v>
      </c>
    </row>
    <row r="37" spans="1:3" s="11" customFormat="1" ht="29.25" customHeight="1" x14ac:dyDescent="0.3">
      <c r="A37" s="19" t="s">
        <v>239</v>
      </c>
      <c r="B37" s="8" t="s">
        <v>240</v>
      </c>
      <c r="C37" s="26">
        <v>2000000</v>
      </c>
    </row>
    <row r="38" spans="1:3" s="11" customFormat="1" ht="29.25" customHeight="1" x14ac:dyDescent="0.3">
      <c r="A38" s="19" t="s">
        <v>241</v>
      </c>
      <c r="B38" s="8" t="s">
        <v>242</v>
      </c>
      <c r="C38" s="26">
        <v>125000000</v>
      </c>
    </row>
    <row r="39" spans="1:3" s="11" customFormat="1" ht="29.25" customHeight="1" x14ac:dyDescent="0.3">
      <c r="A39" s="19" t="s">
        <v>243</v>
      </c>
      <c r="B39" s="8" t="s">
        <v>244</v>
      </c>
      <c r="C39" s="26">
        <v>8000000</v>
      </c>
    </row>
    <row r="40" spans="1:3" s="11" customFormat="1" ht="29.25" customHeight="1" x14ac:dyDescent="0.3">
      <c r="A40" s="19" t="s">
        <v>245</v>
      </c>
      <c r="B40" s="8" t="s">
        <v>246</v>
      </c>
      <c r="C40" s="26">
        <v>35000000</v>
      </c>
    </row>
    <row r="41" spans="1:3" s="11" customFormat="1" ht="29.25" customHeight="1" x14ac:dyDescent="0.3">
      <c r="A41" s="19" t="s">
        <v>247</v>
      </c>
      <c r="B41" s="8" t="s">
        <v>248</v>
      </c>
      <c r="C41" s="26">
        <v>9153199.0899999999</v>
      </c>
    </row>
    <row r="42" spans="1:3" s="11" customFormat="1" ht="29.25" customHeight="1" x14ac:dyDescent="0.3">
      <c r="A42" s="19" t="s">
        <v>249</v>
      </c>
      <c r="B42" s="8" t="s">
        <v>250</v>
      </c>
      <c r="C42" s="26">
        <v>10000000</v>
      </c>
    </row>
    <row r="43" spans="1:3" s="11" customFormat="1" ht="29.25" customHeight="1" x14ac:dyDescent="0.3">
      <c r="A43" s="35" t="s">
        <v>45</v>
      </c>
      <c r="B43" s="36"/>
      <c r="C43" s="27">
        <f>SUM(C10:C42)</f>
        <v>414684691.10999995</v>
      </c>
    </row>
    <row r="44" spans="1:3" s="11" customFormat="1" ht="29.25" customHeight="1" x14ac:dyDescent="0.3">
      <c r="A44" s="37" t="s">
        <v>43</v>
      </c>
      <c r="B44" s="38"/>
      <c r="C44" s="39"/>
    </row>
    <row r="45" spans="1:3" s="11" customFormat="1" ht="29.25" customHeight="1" x14ac:dyDescent="0.3">
      <c r="A45" s="19" t="s">
        <v>10</v>
      </c>
      <c r="B45" s="8" t="s">
        <v>11</v>
      </c>
      <c r="C45" s="26">
        <v>10133461</v>
      </c>
    </row>
    <row r="46" spans="1:3" s="11" customFormat="1" ht="29.25" customHeight="1" x14ac:dyDescent="0.3">
      <c r="A46" s="19" t="s">
        <v>211</v>
      </c>
      <c r="B46" s="8" t="s">
        <v>212</v>
      </c>
      <c r="C46" s="26">
        <v>844455</v>
      </c>
    </row>
    <row r="47" spans="1:3" s="11" customFormat="1" ht="29.25" customHeight="1" x14ac:dyDescent="0.3">
      <c r="A47" s="19" t="s">
        <v>213</v>
      </c>
      <c r="B47" s="8" t="s">
        <v>251</v>
      </c>
      <c r="C47" s="26">
        <v>937345</v>
      </c>
    </row>
    <row r="48" spans="1:3" s="11" customFormat="1" ht="29.25" customHeight="1" x14ac:dyDescent="0.3">
      <c r="A48" s="19" t="s">
        <v>215</v>
      </c>
      <c r="B48" s="8" t="s">
        <v>216</v>
      </c>
      <c r="C48" s="26">
        <v>50667</v>
      </c>
    </row>
    <row r="49" spans="1:3" s="11" customFormat="1" ht="29.25" customHeight="1" x14ac:dyDescent="0.3">
      <c r="A49" s="19" t="s">
        <v>217</v>
      </c>
      <c r="B49" s="8" t="s">
        <v>218</v>
      </c>
      <c r="C49" s="26">
        <v>549234</v>
      </c>
    </row>
    <row r="50" spans="1:3" s="11" customFormat="1" ht="29.25" customHeight="1" x14ac:dyDescent="0.3">
      <c r="A50" s="19" t="s">
        <v>219</v>
      </c>
      <c r="B50" s="8" t="s">
        <v>252</v>
      </c>
      <c r="C50" s="26">
        <v>304004</v>
      </c>
    </row>
    <row r="51" spans="1:3" s="11" customFormat="1" ht="29.25" customHeight="1" x14ac:dyDescent="0.3">
      <c r="A51" s="19" t="s">
        <v>221</v>
      </c>
      <c r="B51" s="8" t="s">
        <v>253</v>
      </c>
      <c r="C51" s="26">
        <v>152002</v>
      </c>
    </row>
    <row r="52" spans="1:3" s="11" customFormat="1" ht="29.25" customHeight="1" x14ac:dyDescent="0.3">
      <c r="A52" s="35" t="s">
        <v>46</v>
      </c>
      <c r="B52" s="36"/>
      <c r="C52" s="27">
        <f>SUM(C45:C51)</f>
        <v>12971168</v>
      </c>
    </row>
    <row r="53" spans="1:3" s="11" customFormat="1" ht="29.25" customHeight="1" x14ac:dyDescent="0.3">
      <c r="A53" s="37" t="s">
        <v>198</v>
      </c>
      <c r="B53" s="38"/>
      <c r="C53" s="39"/>
    </row>
    <row r="54" spans="1:3" s="11" customFormat="1" ht="29.25" customHeight="1" x14ac:dyDescent="0.3">
      <c r="A54" s="19" t="s">
        <v>256</v>
      </c>
      <c r="B54" s="8" t="s">
        <v>257</v>
      </c>
      <c r="C54" s="28">
        <v>1055442</v>
      </c>
    </row>
    <row r="55" spans="1:3" s="11" customFormat="1" ht="29.25" customHeight="1" x14ac:dyDescent="0.3">
      <c r="A55" s="19" t="s">
        <v>254</v>
      </c>
      <c r="B55" s="8" t="s">
        <v>255</v>
      </c>
      <c r="C55" s="28">
        <v>2000000</v>
      </c>
    </row>
    <row r="56" spans="1:3" s="11" customFormat="1" ht="29.25" customHeight="1" x14ac:dyDescent="0.3">
      <c r="A56" s="19" t="s">
        <v>258</v>
      </c>
      <c r="B56" s="8" t="s">
        <v>259</v>
      </c>
      <c r="C56" s="28">
        <v>254620</v>
      </c>
    </row>
    <row r="57" spans="1:3" s="11" customFormat="1" ht="29.25" customHeight="1" x14ac:dyDescent="0.3">
      <c r="A57" s="19" t="s">
        <v>260</v>
      </c>
      <c r="B57" s="8" t="s">
        <v>251</v>
      </c>
      <c r="C57" s="28">
        <v>282628</v>
      </c>
    </row>
    <row r="58" spans="1:3" s="11" customFormat="1" ht="29.25" customHeight="1" x14ac:dyDescent="0.3">
      <c r="A58" s="19" t="s">
        <v>261</v>
      </c>
      <c r="B58" s="8" t="s">
        <v>216</v>
      </c>
      <c r="C58" s="28">
        <v>15277</v>
      </c>
    </row>
    <row r="59" spans="1:3" s="11" customFormat="1" ht="29.25" customHeight="1" x14ac:dyDescent="0.3">
      <c r="A59" s="19" t="s">
        <v>262</v>
      </c>
      <c r="B59" s="8" t="s">
        <v>218</v>
      </c>
      <c r="C59" s="28">
        <v>165605</v>
      </c>
    </row>
    <row r="60" spans="1:3" s="11" customFormat="1" ht="29.25" customHeight="1" x14ac:dyDescent="0.3">
      <c r="A60" s="19" t="s">
        <v>263</v>
      </c>
      <c r="B60" s="8" t="s">
        <v>264</v>
      </c>
      <c r="C60" s="28">
        <v>91663</v>
      </c>
    </row>
    <row r="61" spans="1:3" s="11" customFormat="1" ht="29.25" customHeight="1" x14ac:dyDescent="0.3">
      <c r="A61" s="19" t="s">
        <v>265</v>
      </c>
      <c r="B61" s="8" t="s">
        <v>253</v>
      </c>
      <c r="C61" s="28">
        <v>45832</v>
      </c>
    </row>
    <row r="62" spans="1:3" s="11" customFormat="1" ht="29.25" customHeight="1" x14ac:dyDescent="0.3">
      <c r="A62" s="19" t="s">
        <v>266</v>
      </c>
      <c r="B62" s="8" t="s">
        <v>23</v>
      </c>
      <c r="C62" s="28">
        <v>195000000</v>
      </c>
    </row>
    <row r="63" spans="1:3" s="11" customFormat="1" ht="29.25" customHeight="1" x14ac:dyDescent="0.3">
      <c r="A63" s="19" t="s">
        <v>267</v>
      </c>
      <c r="B63" s="8" t="s">
        <v>268</v>
      </c>
      <c r="C63" s="28">
        <v>420000</v>
      </c>
    </row>
    <row r="64" spans="1:3" s="11" customFormat="1" ht="29.25" customHeight="1" x14ac:dyDescent="0.3">
      <c r="A64" s="35" t="s">
        <v>199</v>
      </c>
      <c r="B64" s="36"/>
      <c r="C64" s="29">
        <f>SUM(C54:C63)</f>
        <v>199331067</v>
      </c>
    </row>
    <row r="65" spans="1:3" s="11" customFormat="1" ht="29.25" customHeight="1" x14ac:dyDescent="0.3">
      <c r="A65" s="37" t="s">
        <v>200</v>
      </c>
      <c r="B65" s="38"/>
      <c r="C65" s="39"/>
    </row>
    <row r="66" spans="1:3" s="11" customFormat="1" ht="29.25" customHeight="1" x14ac:dyDescent="0.3">
      <c r="A66" s="19" t="s">
        <v>269</v>
      </c>
      <c r="B66" s="8" t="s">
        <v>192</v>
      </c>
      <c r="C66" s="28">
        <v>30000000</v>
      </c>
    </row>
    <row r="67" spans="1:3" s="11" customFormat="1" ht="29.25" customHeight="1" x14ac:dyDescent="0.3">
      <c r="A67" s="35" t="s">
        <v>201</v>
      </c>
      <c r="B67" s="36"/>
      <c r="C67" s="29">
        <f>SUM(C66)</f>
        <v>30000000</v>
      </c>
    </row>
    <row r="68" spans="1:3" s="11" customFormat="1" ht="29.25" customHeight="1" x14ac:dyDescent="0.3">
      <c r="A68" s="37" t="s">
        <v>202</v>
      </c>
      <c r="B68" s="38"/>
      <c r="C68" s="39"/>
    </row>
    <row r="69" spans="1:3" s="11" customFormat="1" ht="29.25" customHeight="1" x14ac:dyDescent="0.3">
      <c r="A69" s="19" t="s">
        <v>270</v>
      </c>
      <c r="B69" s="8" t="s">
        <v>212</v>
      </c>
      <c r="C69" s="28">
        <v>118844</v>
      </c>
    </row>
    <row r="70" spans="1:3" s="11" customFormat="1" ht="29.25" customHeight="1" x14ac:dyDescent="0.3">
      <c r="A70" s="19" t="s">
        <v>271</v>
      </c>
      <c r="B70" s="8" t="s">
        <v>251</v>
      </c>
      <c r="C70" s="28">
        <v>131917</v>
      </c>
    </row>
    <row r="71" spans="1:3" s="11" customFormat="1" ht="29.25" customHeight="1" x14ac:dyDescent="0.3">
      <c r="A71" s="19" t="s">
        <v>272</v>
      </c>
      <c r="B71" s="8" t="s">
        <v>216</v>
      </c>
      <c r="C71" s="28">
        <v>7131</v>
      </c>
    </row>
    <row r="72" spans="1:3" s="11" customFormat="1" ht="29.25" customHeight="1" x14ac:dyDescent="0.3">
      <c r="A72" s="19" t="s">
        <v>273</v>
      </c>
      <c r="B72" s="8" t="s">
        <v>218</v>
      </c>
      <c r="C72" s="28">
        <v>77296</v>
      </c>
    </row>
    <row r="73" spans="1:3" s="11" customFormat="1" ht="29.25" customHeight="1" x14ac:dyDescent="0.3">
      <c r="A73" s="19" t="s">
        <v>274</v>
      </c>
      <c r="B73" s="8" t="s">
        <v>276</v>
      </c>
      <c r="C73" s="28">
        <v>42784</v>
      </c>
    </row>
    <row r="74" spans="1:3" s="11" customFormat="1" ht="29.25" customHeight="1" x14ac:dyDescent="0.3">
      <c r="A74" s="19" t="s">
        <v>275</v>
      </c>
      <c r="B74" s="8" t="s">
        <v>253</v>
      </c>
      <c r="C74" s="28">
        <v>21392</v>
      </c>
    </row>
    <row r="75" spans="1:3" s="11" customFormat="1" ht="29.25" customHeight="1" x14ac:dyDescent="0.3">
      <c r="A75" s="19" t="s">
        <v>277</v>
      </c>
      <c r="B75" s="8" t="s">
        <v>91</v>
      </c>
      <c r="C75" s="28">
        <v>8810000</v>
      </c>
    </row>
    <row r="76" spans="1:3" s="11" customFormat="1" ht="29.25" customHeight="1" x14ac:dyDescent="0.3">
      <c r="A76" s="19" t="s">
        <v>278</v>
      </c>
      <c r="B76" s="8" t="s">
        <v>279</v>
      </c>
      <c r="C76" s="28">
        <v>8150000</v>
      </c>
    </row>
    <row r="77" spans="1:3" s="11" customFormat="1" ht="29.25" customHeight="1" x14ac:dyDescent="0.3">
      <c r="A77" s="19" t="s">
        <v>280</v>
      </c>
      <c r="B77" s="8" t="s">
        <v>23</v>
      </c>
      <c r="C77" s="28">
        <v>2454361</v>
      </c>
    </row>
    <row r="78" spans="1:3" s="11" customFormat="1" ht="29.25" customHeight="1" x14ac:dyDescent="0.3">
      <c r="A78" s="19" t="s">
        <v>281</v>
      </c>
      <c r="B78" s="8" t="s">
        <v>282</v>
      </c>
      <c r="C78" s="28">
        <v>8000000</v>
      </c>
    </row>
    <row r="79" spans="1:3" s="11" customFormat="1" ht="29.25" customHeight="1" x14ac:dyDescent="0.3">
      <c r="A79" s="19" t="s">
        <v>283</v>
      </c>
      <c r="B79" s="8" t="s">
        <v>268</v>
      </c>
      <c r="C79" s="28">
        <v>8000000</v>
      </c>
    </row>
    <row r="80" spans="1:3" s="11" customFormat="1" ht="29.25" customHeight="1" x14ac:dyDescent="0.3">
      <c r="A80" s="35" t="s">
        <v>203</v>
      </c>
      <c r="B80" s="36"/>
      <c r="C80" s="29">
        <f>SUM(C69:C79)</f>
        <v>35813725</v>
      </c>
    </row>
    <row r="81" spans="1:3" s="11" customFormat="1" ht="29.25" customHeight="1" x14ac:dyDescent="0.3">
      <c r="A81" s="37" t="s">
        <v>65</v>
      </c>
      <c r="B81" s="38"/>
      <c r="C81" s="39"/>
    </row>
    <row r="82" spans="1:3" s="11" customFormat="1" ht="29.25" customHeight="1" x14ac:dyDescent="0.3">
      <c r="A82" s="19" t="s">
        <v>284</v>
      </c>
      <c r="B82" s="8" t="s">
        <v>255</v>
      </c>
      <c r="C82" s="28">
        <v>1500000</v>
      </c>
    </row>
    <row r="83" spans="1:3" s="11" customFormat="1" ht="29.25" customHeight="1" x14ac:dyDescent="0.3">
      <c r="A83" s="19" t="s">
        <v>285</v>
      </c>
      <c r="B83" s="8" t="s">
        <v>212</v>
      </c>
      <c r="C83" s="28">
        <v>234407</v>
      </c>
    </row>
    <row r="84" spans="1:3" s="11" customFormat="1" ht="29.25" customHeight="1" x14ac:dyDescent="0.3">
      <c r="A84" s="19" t="s">
        <v>286</v>
      </c>
      <c r="B84" s="8" t="s">
        <v>214</v>
      </c>
      <c r="C84" s="28">
        <v>260192</v>
      </c>
    </row>
    <row r="85" spans="1:3" s="11" customFormat="1" ht="29.25" customHeight="1" x14ac:dyDescent="0.3">
      <c r="A85" s="19" t="s">
        <v>287</v>
      </c>
      <c r="B85" s="8" t="s">
        <v>216</v>
      </c>
      <c r="C85" s="28">
        <v>14064</v>
      </c>
    </row>
    <row r="86" spans="1:3" s="11" customFormat="1" ht="29.25" customHeight="1" x14ac:dyDescent="0.3">
      <c r="A86" s="19" t="s">
        <v>288</v>
      </c>
      <c r="B86" s="8" t="s">
        <v>218</v>
      </c>
      <c r="C86" s="28">
        <v>152458</v>
      </c>
    </row>
    <row r="87" spans="1:3" s="11" customFormat="1" ht="29.25" customHeight="1" x14ac:dyDescent="0.3">
      <c r="A87" s="19" t="s">
        <v>289</v>
      </c>
      <c r="B87" s="8" t="s">
        <v>264</v>
      </c>
      <c r="C87" s="28">
        <v>84387</v>
      </c>
    </row>
    <row r="88" spans="1:3" s="11" customFormat="1" ht="29.25" customHeight="1" x14ac:dyDescent="0.3">
      <c r="A88" s="19" t="s">
        <v>290</v>
      </c>
      <c r="B88" s="8" t="s">
        <v>253</v>
      </c>
      <c r="C88" s="28">
        <v>42193</v>
      </c>
    </row>
    <row r="89" spans="1:3" s="11" customFormat="1" ht="29.25" customHeight="1" x14ac:dyDescent="0.3">
      <c r="A89" s="19" t="s">
        <v>292</v>
      </c>
      <c r="B89" s="8" t="s">
        <v>294</v>
      </c>
      <c r="C89" s="28">
        <v>52082.91</v>
      </c>
    </row>
    <row r="90" spans="1:3" s="11" customFormat="1" ht="29.25" customHeight="1" x14ac:dyDescent="0.3">
      <c r="A90" s="19" t="s">
        <v>291</v>
      </c>
      <c r="B90" s="8" t="s">
        <v>193</v>
      </c>
      <c r="C90" s="28">
        <v>2712000</v>
      </c>
    </row>
    <row r="91" spans="1:3" s="11" customFormat="1" ht="29.25" customHeight="1" x14ac:dyDescent="0.3">
      <c r="A91" s="19" t="s">
        <v>293</v>
      </c>
      <c r="B91" s="8" t="s">
        <v>295</v>
      </c>
      <c r="C91" s="28">
        <v>107793</v>
      </c>
    </row>
    <row r="92" spans="1:3" s="11" customFormat="1" ht="29.25" customHeight="1" x14ac:dyDescent="0.3">
      <c r="A92" s="35" t="s">
        <v>206</v>
      </c>
      <c r="B92" s="36"/>
      <c r="C92" s="29">
        <f>SUM(C82:C91)</f>
        <v>5159576.91</v>
      </c>
    </row>
    <row r="93" spans="1:3" s="11" customFormat="1" ht="29.25" customHeight="1" x14ac:dyDescent="0.3">
      <c r="A93" s="37" t="s">
        <v>77</v>
      </c>
      <c r="B93" s="38"/>
      <c r="C93" s="39"/>
    </row>
    <row r="94" spans="1:3" s="11" customFormat="1" ht="29.25" customHeight="1" x14ac:dyDescent="0.3">
      <c r="A94" s="19" t="s">
        <v>296</v>
      </c>
      <c r="B94" s="8" t="s">
        <v>255</v>
      </c>
      <c r="C94" s="28">
        <v>1000000</v>
      </c>
    </row>
    <row r="95" spans="1:3" s="11" customFormat="1" ht="29.25" customHeight="1" x14ac:dyDescent="0.3">
      <c r="A95" s="19" t="s">
        <v>297</v>
      </c>
      <c r="B95" s="8" t="s">
        <v>183</v>
      </c>
      <c r="C95" s="28">
        <v>1349000</v>
      </c>
    </row>
    <row r="96" spans="1:3" s="11" customFormat="1" ht="29.25" customHeight="1" x14ac:dyDescent="0.3">
      <c r="A96" s="19" t="s">
        <v>297</v>
      </c>
      <c r="B96" s="8" t="s">
        <v>298</v>
      </c>
      <c r="C96" s="28">
        <v>195750</v>
      </c>
    </row>
    <row r="97" spans="1:3" s="11" customFormat="1" ht="29.25" customHeight="1" x14ac:dyDescent="0.3">
      <c r="A97" s="19" t="s">
        <v>299</v>
      </c>
      <c r="B97" s="8" t="s">
        <v>214</v>
      </c>
      <c r="C97" s="28">
        <v>217283</v>
      </c>
    </row>
    <row r="98" spans="1:3" s="11" customFormat="1" ht="29.25" customHeight="1" x14ac:dyDescent="0.3">
      <c r="A98" s="19" t="s">
        <v>300</v>
      </c>
      <c r="B98" s="8" t="s">
        <v>216</v>
      </c>
      <c r="C98" s="28">
        <v>11745</v>
      </c>
    </row>
    <row r="99" spans="1:3" s="11" customFormat="1" ht="29.25" customHeight="1" x14ac:dyDescent="0.3">
      <c r="A99" s="19" t="s">
        <v>301</v>
      </c>
      <c r="B99" s="8" t="s">
        <v>218</v>
      </c>
      <c r="C99" s="28">
        <v>127316</v>
      </c>
    </row>
    <row r="100" spans="1:3" s="11" customFormat="1" ht="29.25" customHeight="1" x14ac:dyDescent="0.3">
      <c r="A100" s="19" t="s">
        <v>302</v>
      </c>
      <c r="B100" s="8" t="s">
        <v>264</v>
      </c>
      <c r="C100" s="28">
        <v>70470</v>
      </c>
    </row>
    <row r="101" spans="1:3" s="11" customFormat="1" ht="29.25" customHeight="1" x14ac:dyDescent="0.3">
      <c r="A101" s="19" t="s">
        <v>303</v>
      </c>
      <c r="B101" s="8" t="s">
        <v>253</v>
      </c>
      <c r="C101" s="28">
        <v>35235</v>
      </c>
    </row>
    <row r="102" spans="1:3" s="11" customFormat="1" ht="29.25" customHeight="1" x14ac:dyDescent="0.3">
      <c r="A102" s="19" t="s">
        <v>305</v>
      </c>
      <c r="B102" s="8" t="s">
        <v>304</v>
      </c>
      <c r="C102" s="28">
        <v>2000000</v>
      </c>
    </row>
    <row r="103" spans="1:3" s="11" customFormat="1" ht="29.25" customHeight="1" x14ac:dyDescent="0.3">
      <c r="A103" s="19" t="s">
        <v>306</v>
      </c>
      <c r="B103" s="8" t="s">
        <v>282</v>
      </c>
      <c r="C103" s="28">
        <v>500000</v>
      </c>
    </row>
    <row r="104" spans="1:3" s="11" customFormat="1" ht="29.25" customHeight="1" x14ac:dyDescent="0.3">
      <c r="A104" s="19" t="s">
        <v>307</v>
      </c>
      <c r="B104" s="8" t="s">
        <v>268</v>
      </c>
      <c r="C104" s="28">
        <v>4200000</v>
      </c>
    </row>
    <row r="105" spans="1:3" s="11" customFormat="1" ht="29.25" customHeight="1" x14ac:dyDescent="0.3">
      <c r="A105" s="19" t="s">
        <v>308</v>
      </c>
      <c r="B105" s="8" t="s">
        <v>309</v>
      </c>
      <c r="C105" s="28">
        <v>2000000</v>
      </c>
    </row>
    <row r="106" spans="1:3" s="11" customFormat="1" ht="29.25" customHeight="1" x14ac:dyDescent="0.3">
      <c r="A106" s="35" t="s">
        <v>82</v>
      </c>
      <c r="B106" s="36"/>
      <c r="C106" s="29">
        <f>SUM(C94:C105)</f>
        <v>11706799</v>
      </c>
    </row>
    <row r="107" spans="1:3" s="11" customFormat="1" ht="29.25" customHeight="1" x14ac:dyDescent="0.3">
      <c r="A107" s="37" t="s">
        <v>83</v>
      </c>
      <c r="B107" s="38"/>
      <c r="C107" s="39"/>
    </row>
    <row r="108" spans="1:3" s="11" customFormat="1" ht="29.25" customHeight="1" x14ac:dyDescent="0.3">
      <c r="A108" s="19" t="s">
        <v>312</v>
      </c>
      <c r="B108" s="8" t="s">
        <v>212</v>
      </c>
      <c r="C108" s="28">
        <v>747392</v>
      </c>
    </row>
    <row r="109" spans="1:3" s="11" customFormat="1" ht="29.25" customHeight="1" x14ac:dyDescent="0.3">
      <c r="A109" s="19" t="s">
        <v>310</v>
      </c>
      <c r="B109" s="8" t="s">
        <v>11</v>
      </c>
      <c r="C109" s="28">
        <v>4968703</v>
      </c>
    </row>
    <row r="110" spans="1:3" s="11" customFormat="1" ht="29.25" customHeight="1" x14ac:dyDescent="0.3">
      <c r="A110" s="19" t="s">
        <v>311</v>
      </c>
      <c r="B110" s="8" t="s">
        <v>255</v>
      </c>
      <c r="C110" s="28">
        <v>4000000</v>
      </c>
    </row>
    <row r="111" spans="1:3" s="11" customFormat="1" ht="29.25" customHeight="1" x14ac:dyDescent="0.3">
      <c r="A111" s="19" t="s">
        <v>313</v>
      </c>
      <c r="B111" s="8" t="s">
        <v>251</v>
      </c>
      <c r="C111" s="28">
        <v>1696533</v>
      </c>
    </row>
    <row r="112" spans="1:3" s="11" customFormat="1" ht="29.25" customHeight="1" x14ac:dyDescent="0.3">
      <c r="A112" s="19" t="s">
        <v>314</v>
      </c>
      <c r="B112" s="8" t="s">
        <v>216</v>
      </c>
      <c r="C112" s="28">
        <v>91704</v>
      </c>
    </row>
    <row r="113" spans="1:3" s="11" customFormat="1" ht="29.25" customHeight="1" x14ac:dyDescent="0.3">
      <c r="A113" s="19" t="s">
        <v>315</v>
      </c>
      <c r="B113" s="8" t="s">
        <v>316</v>
      </c>
      <c r="C113" s="28">
        <v>994077</v>
      </c>
    </row>
    <row r="114" spans="1:3" s="11" customFormat="1" ht="29.25" customHeight="1" x14ac:dyDescent="0.3">
      <c r="A114" s="19" t="s">
        <v>317</v>
      </c>
      <c r="B114" s="8" t="s">
        <v>264</v>
      </c>
      <c r="C114" s="28">
        <v>550227</v>
      </c>
    </row>
    <row r="115" spans="1:3" s="11" customFormat="1" ht="29.25" customHeight="1" x14ac:dyDescent="0.3">
      <c r="A115" s="19" t="s">
        <v>318</v>
      </c>
      <c r="B115" s="8" t="s">
        <v>253</v>
      </c>
      <c r="C115" s="28">
        <v>275113</v>
      </c>
    </row>
    <row r="116" spans="1:3" s="11" customFormat="1" ht="29.25" customHeight="1" x14ac:dyDescent="0.3">
      <c r="A116" s="19" t="s">
        <v>319</v>
      </c>
      <c r="B116" s="8" t="s">
        <v>320</v>
      </c>
      <c r="C116" s="28">
        <v>3500000</v>
      </c>
    </row>
    <row r="117" spans="1:3" s="11" customFormat="1" ht="29.25" customHeight="1" x14ac:dyDescent="0.3">
      <c r="A117" s="19" t="s">
        <v>321</v>
      </c>
      <c r="B117" s="8" t="s">
        <v>304</v>
      </c>
      <c r="C117" s="28">
        <v>2500000</v>
      </c>
    </row>
    <row r="118" spans="1:3" s="11" customFormat="1" ht="29.25" customHeight="1" x14ac:dyDescent="0.3">
      <c r="A118" s="19" t="s">
        <v>88</v>
      </c>
      <c r="B118" s="8" t="s">
        <v>92</v>
      </c>
      <c r="C118" s="28">
        <v>127200</v>
      </c>
    </row>
    <row r="119" spans="1:3" s="11" customFormat="1" ht="29.25" customHeight="1" x14ac:dyDescent="0.3">
      <c r="A119" s="19" t="s">
        <v>322</v>
      </c>
      <c r="B119" s="8" t="s">
        <v>279</v>
      </c>
      <c r="C119" s="28">
        <v>326349</v>
      </c>
    </row>
    <row r="120" spans="1:3" s="11" customFormat="1" ht="29.25" customHeight="1" x14ac:dyDescent="0.3">
      <c r="A120" s="19" t="s">
        <v>323</v>
      </c>
      <c r="B120" s="8" t="s">
        <v>23</v>
      </c>
      <c r="C120" s="28">
        <v>9978152</v>
      </c>
    </row>
    <row r="121" spans="1:3" s="11" customFormat="1" ht="29.25" customHeight="1" x14ac:dyDescent="0.3">
      <c r="A121" s="19" t="s">
        <v>324</v>
      </c>
      <c r="B121" s="8" t="s">
        <v>28</v>
      </c>
      <c r="C121" s="28">
        <v>1000000</v>
      </c>
    </row>
    <row r="122" spans="1:3" s="11" customFormat="1" ht="29.25" customHeight="1" x14ac:dyDescent="0.3">
      <c r="A122" s="19" t="s">
        <v>325</v>
      </c>
      <c r="B122" s="8" t="s">
        <v>326</v>
      </c>
      <c r="C122" s="28">
        <v>868665</v>
      </c>
    </row>
    <row r="123" spans="1:3" s="11" customFormat="1" ht="29.25" customHeight="1" x14ac:dyDescent="0.3">
      <c r="A123" s="19" t="s">
        <v>101</v>
      </c>
      <c r="B123" s="8" t="s">
        <v>51</v>
      </c>
      <c r="C123" s="28">
        <v>1700000</v>
      </c>
    </row>
    <row r="124" spans="1:3" s="11" customFormat="1" ht="29.25" customHeight="1" x14ac:dyDescent="0.3">
      <c r="A124" s="35" t="s">
        <v>209</v>
      </c>
      <c r="B124" s="36"/>
      <c r="C124" s="29">
        <f>SUM(C108:C123)</f>
        <v>33324115</v>
      </c>
    </row>
    <row r="125" spans="1:3" s="11" customFormat="1" ht="29.25" customHeight="1" x14ac:dyDescent="0.3">
      <c r="A125" s="37" t="s">
        <v>112</v>
      </c>
      <c r="B125" s="38"/>
      <c r="C125" s="39"/>
    </row>
    <row r="126" spans="1:3" s="11" customFormat="1" ht="29.25" customHeight="1" x14ac:dyDescent="0.3">
      <c r="A126" s="19" t="s">
        <v>327</v>
      </c>
      <c r="B126" s="8" t="s">
        <v>255</v>
      </c>
      <c r="C126" s="28">
        <v>2800000</v>
      </c>
    </row>
    <row r="127" spans="1:3" s="11" customFormat="1" ht="29.25" customHeight="1" x14ac:dyDescent="0.3">
      <c r="A127" s="19" t="s">
        <v>328</v>
      </c>
      <c r="B127" s="8" t="s">
        <v>257</v>
      </c>
      <c r="C127" s="28">
        <v>3515533</v>
      </c>
    </row>
    <row r="128" spans="1:3" s="11" customFormat="1" ht="29.25" customHeight="1" x14ac:dyDescent="0.3">
      <c r="A128" s="19" t="s">
        <v>329</v>
      </c>
      <c r="B128" s="8" t="s">
        <v>212</v>
      </c>
      <c r="C128" s="28">
        <v>526294</v>
      </c>
    </row>
    <row r="129" spans="1:3" s="11" customFormat="1" ht="29.25" customHeight="1" x14ac:dyDescent="0.3">
      <c r="A129" s="19" t="s">
        <v>330</v>
      </c>
      <c r="B129" s="8" t="s">
        <v>251</v>
      </c>
      <c r="C129" s="28">
        <v>584187</v>
      </c>
    </row>
    <row r="130" spans="1:3" s="11" customFormat="1" ht="29.25" customHeight="1" x14ac:dyDescent="0.3">
      <c r="A130" s="19" t="s">
        <v>331</v>
      </c>
      <c r="B130" s="8" t="s">
        <v>216</v>
      </c>
      <c r="C130" s="28">
        <v>31578</v>
      </c>
    </row>
    <row r="131" spans="1:3" s="11" customFormat="1" ht="29.25" customHeight="1" x14ac:dyDescent="0.3">
      <c r="A131" s="19" t="s">
        <v>332</v>
      </c>
      <c r="B131" s="8" t="s">
        <v>218</v>
      </c>
      <c r="C131" s="28">
        <v>342302</v>
      </c>
    </row>
    <row r="132" spans="1:3" s="11" customFormat="1" ht="29.25" customHeight="1" x14ac:dyDescent="0.3">
      <c r="A132" s="19" t="s">
        <v>333</v>
      </c>
      <c r="B132" s="8" t="s">
        <v>264</v>
      </c>
      <c r="C132" s="28">
        <v>189466</v>
      </c>
    </row>
    <row r="133" spans="1:3" s="11" customFormat="1" ht="29.25" customHeight="1" x14ac:dyDescent="0.3">
      <c r="A133" s="19" t="s">
        <v>334</v>
      </c>
      <c r="B133" s="8" t="s">
        <v>335</v>
      </c>
      <c r="C133" s="28">
        <v>94733</v>
      </c>
    </row>
    <row r="134" spans="1:3" s="11" customFormat="1" ht="29.25" customHeight="1" x14ac:dyDescent="0.3">
      <c r="A134" s="19" t="s">
        <v>336</v>
      </c>
      <c r="B134" s="8" t="s">
        <v>128</v>
      </c>
      <c r="C134" s="28">
        <v>207000</v>
      </c>
    </row>
    <row r="135" spans="1:3" s="11" customFormat="1" ht="29.25" customHeight="1" x14ac:dyDescent="0.3">
      <c r="A135" s="19" t="s">
        <v>113</v>
      </c>
      <c r="B135" s="8" t="s">
        <v>28</v>
      </c>
      <c r="C135" s="28">
        <v>27115000</v>
      </c>
    </row>
    <row r="136" spans="1:3" s="11" customFormat="1" ht="29.25" customHeight="1" x14ac:dyDescent="0.3">
      <c r="A136" s="19" t="s">
        <v>337</v>
      </c>
      <c r="B136" s="8" t="s">
        <v>229</v>
      </c>
      <c r="C136" s="28">
        <v>115000</v>
      </c>
    </row>
    <row r="137" spans="1:3" s="11" customFormat="1" ht="29.25" customHeight="1" x14ac:dyDescent="0.3">
      <c r="A137" s="19" t="s">
        <v>338</v>
      </c>
      <c r="B137" s="8" t="s">
        <v>339</v>
      </c>
      <c r="C137" s="28">
        <v>2316811</v>
      </c>
    </row>
    <row r="138" spans="1:3" s="11" customFormat="1" ht="29.25" customHeight="1" x14ac:dyDescent="0.3">
      <c r="A138" s="19" t="s">
        <v>340</v>
      </c>
      <c r="B138" s="8" t="s">
        <v>242</v>
      </c>
      <c r="C138" s="28">
        <v>45504000</v>
      </c>
    </row>
    <row r="139" spans="1:3" s="11" customFormat="1" ht="29.25" customHeight="1" x14ac:dyDescent="0.3">
      <c r="A139" s="19" t="s">
        <v>341</v>
      </c>
      <c r="B139" s="8" t="s">
        <v>244</v>
      </c>
      <c r="C139" s="28">
        <v>500000</v>
      </c>
    </row>
    <row r="140" spans="1:3" s="11" customFormat="1" ht="29.25" customHeight="1" x14ac:dyDescent="0.3">
      <c r="A140" s="35" t="s">
        <v>117</v>
      </c>
      <c r="B140" s="36"/>
      <c r="C140" s="29">
        <f>SUM(C126:C139)</f>
        <v>83841904</v>
      </c>
    </row>
    <row r="141" spans="1:3" s="11" customFormat="1" ht="29.25" customHeight="1" x14ac:dyDescent="0.3">
      <c r="A141" s="37" t="s">
        <v>178</v>
      </c>
      <c r="B141" s="38"/>
      <c r="C141" s="39"/>
    </row>
    <row r="142" spans="1:3" s="11" customFormat="1" ht="29.25" customHeight="1" x14ac:dyDescent="0.3">
      <c r="A142" s="19" t="s">
        <v>342</v>
      </c>
      <c r="B142" s="8" t="s">
        <v>257</v>
      </c>
      <c r="C142" s="28">
        <v>390616</v>
      </c>
    </row>
    <row r="143" spans="1:3" s="11" customFormat="1" ht="29.25" customHeight="1" x14ac:dyDescent="0.3">
      <c r="A143" s="19" t="s">
        <v>343</v>
      </c>
      <c r="B143" s="8" t="s">
        <v>212</v>
      </c>
      <c r="C143" s="28">
        <v>32551</v>
      </c>
    </row>
    <row r="144" spans="1:3" s="11" customFormat="1" ht="29.25" customHeight="1" x14ac:dyDescent="0.3">
      <c r="A144" s="19" t="s">
        <v>344</v>
      </c>
      <c r="B144" s="8" t="s">
        <v>251</v>
      </c>
      <c r="C144" s="28">
        <v>36132</v>
      </c>
    </row>
    <row r="145" spans="1:3" s="11" customFormat="1" ht="29.25" customHeight="1" x14ac:dyDescent="0.3">
      <c r="A145" s="19" t="s">
        <v>345</v>
      </c>
      <c r="B145" s="8" t="s">
        <v>216</v>
      </c>
      <c r="C145" s="28">
        <v>1953</v>
      </c>
    </row>
    <row r="146" spans="1:3" s="11" customFormat="1" ht="29.25" customHeight="1" x14ac:dyDescent="0.3">
      <c r="A146" s="19" t="s">
        <v>346</v>
      </c>
      <c r="B146" s="8" t="s">
        <v>218</v>
      </c>
      <c r="C146" s="28">
        <v>21171</v>
      </c>
    </row>
    <row r="147" spans="1:3" s="11" customFormat="1" ht="29.25" customHeight="1" x14ac:dyDescent="0.3">
      <c r="A147" s="19" t="s">
        <v>347</v>
      </c>
      <c r="B147" s="8" t="s">
        <v>220</v>
      </c>
      <c r="C147" s="28">
        <v>11718</v>
      </c>
    </row>
    <row r="148" spans="1:3" s="11" customFormat="1" ht="29.25" customHeight="1" x14ac:dyDescent="0.3">
      <c r="A148" s="19" t="s">
        <v>348</v>
      </c>
      <c r="B148" s="8" t="s">
        <v>253</v>
      </c>
      <c r="C148" s="28">
        <v>5859</v>
      </c>
    </row>
    <row r="149" spans="1:3" s="11" customFormat="1" ht="29.25" customHeight="1" x14ac:dyDescent="0.3">
      <c r="A149" s="19" t="s">
        <v>349</v>
      </c>
      <c r="B149" s="8" t="s">
        <v>192</v>
      </c>
      <c r="C149" s="28">
        <v>3137400</v>
      </c>
    </row>
    <row r="150" spans="1:3" s="11" customFormat="1" ht="29.25" customHeight="1" x14ac:dyDescent="0.3">
      <c r="A150" s="19" t="s">
        <v>350</v>
      </c>
      <c r="B150" s="8" t="s">
        <v>351</v>
      </c>
      <c r="C150" s="28">
        <v>150000</v>
      </c>
    </row>
    <row r="151" spans="1:3" s="11" customFormat="1" ht="29.25" customHeight="1" x14ac:dyDescent="0.3">
      <c r="A151" s="19" t="s">
        <v>352</v>
      </c>
      <c r="B151" s="8" t="s">
        <v>28</v>
      </c>
      <c r="C151" s="28">
        <v>18239000</v>
      </c>
    </row>
    <row r="152" spans="1:3" s="11" customFormat="1" ht="29.25" customHeight="1" x14ac:dyDescent="0.3">
      <c r="A152" s="19" t="s">
        <v>353</v>
      </c>
      <c r="B152" s="8" t="s">
        <v>155</v>
      </c>
      <c r="C152" s="28">
        <v>500000</v>
      </c>
    </row>
    <row r="153" spans="1:3" s="11" customFormat="1" ht="29.25" customHeight="1" x14ac:dyDescent="0.3">
      <c r="A153" s="35" t="s">
        <v>179</v>
      </c>
      <c r="B153" s="36"/>
      <c r="C153" s="29">
        <f>SUM(C142:C152)</f>
        <v>22526400</v>
      </c>
    </row>
    <row r="154" spans="1:3" s="11" customFormat="1" ht="29.25" customHeight="1" x14ac:dyDescent="0.3">
      <c r="A154" s="37" t="s">
        <v>129</v>
      </c>
      <c r="B154" s="38"/>
      <c r="C154" s="39"/>
    </row>
    <row r="155" spans="1:3" s="11" customFormat="1" ht="29.25" customHeight="1" x14ac:dyDescent="0.3">
      <c r="A155" s="19" t="s">
        <v>354</v>
      </c>
      <c r="B155" s="8" t="s">
        <v>128</v>
      </c>
      <c r="C155" s="28">
        <v>1635000</v>
      </c>
    </row>
    <row r="156" spans="1:3" s="11" customFormat="1" ht="29.25" customHeight="1" x14ac:dyDescent="0.3">
      <c r="A156" s="35" t="s">
        <v>130</v>
      </c>
      <c r="B156" s="36"/>
      <c r="C156" s="29">
        <f>SUM(C155)</f>
        <v>1635000</v>
      </c>
    </row>
    <row r="157" spans="1:3" s="11" customFormat="1" ht="29.25" customHeight="1" x14ac:dyDescent="0.3">
      <c r="A157" s="37" t="s">
        <v>180</v>
      </c>
      <c r="B157" s="38"/>
      <c r="C157" s="39"/>
    </row>
    <row r="158" spans="1:3" s="11" customFormat="1" ht="29.25" customHeight="1" x14ac:dyDescent="0.3">
      <c r="A158" s="19" t="s">
        <v>355</v>
      </c>
      <c r="B158" s="8" t="s">
        <v>320</v>
      </c>
      <c r="C158" s="28">
        <v>2500000</v>
      </c>
    </row>
    <row r="159" spans="1:3" s="11" customFormat="1" ht="29.25" customHeight="1" x14ac:dyDescent="0.3">
      <c r="A159" s="35" t="s">
        <v>181</v>
      </c>
      <c r="B159" s="36"/>
      <c r="C159" s="29">
        <f>SUM(C158:C158)</f>
        <v>2500000</v>
      </c>
    </row>
    <row r="160" spans="1:3" s="11" customFormat="1" ht="29.25" customHeight="1" x14ac:dyDescent="0.3">
      <c r="A160" s="37" t="s">
        <v>182</v>
      </c>
      <c r="B160" s="38"/>
      <c r="C160" s="39"/>
    </row>
    <row r="161" spans="1:3" s="11" customFormat="1" ht="29.25" customHeight="1" x14ac:dyDescent="0.3">
      <c r="A161" s="19" t="s">
        <v>356</v>
      </c>
      <c r="B161" s="8" t="s">
        <v>255</v>
      </c>
      <c r="C161" s="26">
        <v>2500000</v>
      </c>
    </row>
    <row r="162" spans="1:3" s="11" customFormat="1" ht="29.25" customHeight="1" x14ac:dyDescent="0.3">
      <c r="A162" s="19" t="s">
        <v>357</v>
      </c>
      <c r="B162" s="8" t="s">
        <v>212</v>
      </c>
      <c r="C162" s="26">
        <v>534733</v>
      </c>
    </row>
    <row r="163" spans="1:3" s="11" customFormat="1" ht="29.25" customHeight="1" x14ac:dyDescent="0.3">
      <c r="A163" s="19" t="s">
        <v>358</v>
      </c>
      <c r="B163" s="8" t="s">
        <v>251</v>
      </c>
      <c r="C163" s="26">
        <v>593553</v>
      </c>
    </row>
    <row r="164" spans="1:3" s="11" customFormat="1" ht="29.25" customHeight="1" x14ac:dyDescent="0.3">
      <c r="A164" s="19" t="s">
        <v>359</v>
      </c>
      <c r="B164" s="8" t="s">
        <v>216</v>
      </c>
      <c r="C164" s="26">
        <v>32084</v>
      </c>
    </row>
    <row r="165" spans="1:3" s="11" customFormat="1" ht="29.25" customHeight="1" x14ac:dyDescent="0.3">
      <c r="A165" s="19" t="s">
        <v>360</v>
      </c>
      <c r="B165" s="8" t="s">
        <v>218</v>
      </c>
      <c r="C165" s="26">
        <v>347790</v>
      </c>
    </row>
    <row r="166" spans="1:3" s="11" customFormat="1" ht="29.25" customHeight="1" x14ac:dyDescent="0.3">
      <c r="A166" s="19" t="s">
        <v>361</v>
      </c>
      <c r="B166" s="8" t="s">
        <v>264</v>
      </c>
      <c r="C166" s="26">
        <v>192504</v>
      </c>
    </row>
    <row r="167" spans="1:3" s="11" customFormat="1" ht="29.25" customHeight="1" x14ac:dyDescent="0.3">
      <c r="A167" s="19" t="s">
        <v>362</v>
      </c>
      <c r="B167" s="8" t="s">
        <v>335</v>
      </c>
      <c r="C167" s="26">
        <v>96252</v>
      </c>
    </row>
    <row r="168" spans="1:3" s="11" customFormat="1" ht="29.25" customHeight="1" x14ac:dyDescent="0.3">
      <c r="A168" s="19" t="s">
        <v>363</v>
      </c>
      <c r="B168" s="8" t="s">
        <v>364</v>
      </c>
      <c r="C168" s="26">
        <v>25000000</v>
      </c>
    </row>
    <row r="169" spans="1:3" s="11" customFormat="1" ht="29.25" customHeight="1" x14ac:dyDescent="0.3">
      <c r="A169" s="19" t="s">
        <v>365</v>
      </c>
      <c r="B169" s="8" t="s">
        <v>268</v>
      </c>
      <c r="C169" s="26">
        <v>4000000</v>
      </c>
    </row>
    <row r="170" spans="1:3" s="11" customFormat="1" ht="29.25" customHeight="1" x14ac:dyDescent="0.3">
      <c r="A170" s="19" t="s">
        <v>366</v>
      </c>
      <c r="B170" s="8" t="s">
        <v>106</v>
      </c>
      <c r="C170" s="26">
        <v>76500</v>
      </c>
    </row>
    <row r="171" spans="1:3" s="11" customFormat="1" ht="29.25" customHeight="1" x14ac:dyDescent="0.3">
      <c r="A171" s="19" t="s">
        <v>367</v>
      </c>
      <c r="B171" s="8" t="s">
        <v>237</v>
      </c>
      <c r="C171" s="26">
        <v>30000000</v>
      </c>
    </row>
    <row r="172" spans="1:3" s="11" customFormat="1" ht="29.25" customHeight="1" x14ac:dyDescent="0.3">
      <c r="A172" s="35" t="s">
        <v>185</v>
      </c>
      <c r="B172" s="36"/>
      <c r="C172" s="29">
        <f>SUM(C161:C171)</f>
        <v>63373416</v>
      </c>
    </row>
    <row r="173" spans="1:3" s="11" customFormat="1" ht="29.25" customHeight="1" x14ac:dyDescent="0.3">
      <c r="A173" s="37" t="s">
        <v>368</v>
      </c>
      <c r="B173" s="38"/>
      <c r="C173" s="39"/>
    </row>
    <row r="174" spans="1:3" s="11" customFormat="1" ht="29.25" customHeight="1" x14ac:dyDescent="0.3">
      <c r="A174" s="19" t="s">
        <v>369</v>
      </c>
      <c r="B174" s="8" t="s">
        <v>192</v>
      </c>
      <c r="C174" s="28">
        <v>30000000</v>
      </c>
    </row>
    <row r="175" spans="1:3" s="11" customFormat="1" ht="29.25" customHeight="1" x14ac:dyDescent="0.3">
      <c r="A175" s="35" t="s">
        <v>370</v>
      </c>
      <c r="B175" s="36"/>
      <c r="C175" s="29">
        <f>SUM(C174)</f>
        <v>30000000</v>
      </c>
    </row>
    <row r="176" spans="1:3" s="11" customFormat="1" ht="29.25" customHeight="1" x14ac:dyDescent="0.3">
      <c r="A176" s="37" t="s">
        <v>186</v>
      </c>
      <c r="B176" s="38"/>
      <c r="C176" s="39"/>
    </row>
    <row r="177" spans="1:3" s="11" customFormat="1" ht="29.25" customHeight="1" x14ac:dyDescent="0.3">
      <c r="A177" s="19" t="s">
        <v>371</v>
      </c>
      <c r="B177" s="8" t="s">
        <v>11</v>
      </c>
      <c r="C177" s="26">
        <v>48363982</v>
      </c>
    </row>
    <row r="178" spans="1:3" s="11" customFormat="1" ht="29.25" customHeight="1" x14ac:dyDescent="0.3">
      <c r="A178" s="19" t="s">
        <v>157</v>
      </c>
      <c r="B178" s="8" t="s">
        <v>16</v>
      </c>
      <c r="C178" s="26">
        <v>1754060</v>
      </c>
    </row>
    <row r="179" spans="1:3" s="11" customFormat="1" ht="29.25" customHeight="1" x14ac:dyDescent="0.3">
      <c r="A179" s="19" t="s">
        <v>372</v>
      </c>
      <c r="B179" s="8" t="s">
        <v>212</v>
      </c>
      <c r="C179" s="26">
        <v>2384837</v>
      </c>
    </row>
    <row r="180" spans="1:3" s="11" customFormat="1" ht="29.25" customHeight="1" x14ac:dyDescent="0.3">
      <c r="A180" s="19" t="s">
        <v>373</v>
      </c>
      <c r="B180" s="8" t="s">
        <v>251</v>
      </c>
      <c r="C180" s="26">
        <v>2647169</v>
      </c>
    </row>
    <row r="181" spans="1:3" s="11" customFormat="1" ht="29.25" customHeight="1" x14ac:dyDescent="0.3">
      <c r="A181" s="19" t="s">
        <v>374</v>
      </c>
      <c r="B181" s="8" t="s">
        <v>216</v>
      </c>
      <c r="C181" s="26">
        <v>143090</v>
      </c>
    </row>
    <row r="182" spans="1:3" s="11" customFormat="1" ht="29.25" customHeight="1" x14ac:dyDescent="0.3">
      <c r="A182" s="19" t="s">
        <v>375</v>
      </c>
      <c r="B182" s="8" t="s">
        <v>218</v>
      </c>
      <c r="C182" s="26">
        <v>1551098</v>
      </c>
    </row>
    <row r="183" spans="1:3" s="11" customFormat="1" ht="29.25" customHeight="1" x14ac:dyDescent="0.3">
      <c r="A183" s="19" t="s">
        <v>376</v>
      </c>
      <c r="B183" s="8" t="s">
        <v>264</v>
      </c>
      <c r="C183" s="26">
        <v>858541</v>
      </c>
    </row>
    <row r="184" spans="1:3" s="11" customFormat="1" ht="29.25" customHeight="1" x14ac:dyDescent="0.3">
      <c r="A184" s="19" t="s">
        <v>377</v>
      </c>
      <c r="B184" s="8" t="s">
        <v>253</v>
      </c>
      <c r="C184" s="26">
        <v>429271</v>
      </c>
    </row>
    <row r="185" spans="1:3" s="11" customFormat="1" ht="29.25" customHeight="1" x14ac:dyDescent="0.3">
      <c r="A185" s="19" t="s">
        <v>378</v>
      </c>
      <c r="B185" s="8" t="s">
        <v>279</v>
      </c>
      <c r="C185" s="26">
        <v>41898162</v>
      </c>
    </row>
    <row r="186" spans="1:3" s="11" customFormat="1" ht="29.25" customHeight="1" x14ac:dyDescent="0.3">
      <c r="A186" s="19" t="s">
        <v>379</v>
      </c>
      <c r="B186" s="8" t="s">
        <v>380</v>
      </c>
      <c r="C186" s="26">
        <v>200000</v>
      </c>
    </row>
    <row r="187" spans="1:3" s="11" customFormat="1" ht="29.25" customHeight="1" x14ac:dyDescent="0.3">
      <c r="A187" s="19" t="s">
        <v>381</v>
      </c>
      <c r="B187" s="8" t="s">
        <v>106</v>
      </c>
      <c r="C187" s="26">
        <v>14000</v>
      </c>
    </row>
    <row r="188" spans="1:3" s="11" customFormat="1" ht="29.25" customHeight="1" x14ac:dyDescent="0.3">
      <c r="A188" s="19" t="s">
        <v>382</v>
      </c>
      <c r="B188" s="8" t="s">
        <v>237</v>
      </c>
      <c r="C188" s="26">
        <v>65000</v>
      </c>
    </row>
    <row r="189" spans="1:3" s="11" customFormat="1" ht="29.25" customHeight="1" x14ac:dyDescent="0.3">
      <c r="A189" s="19" t="s">
        <v>383</v>
      </c>
      <c r="B189" s="8" t="s">
        <v>339</v>
      </c>
      <c r="C189" s="26">
        <v>3500000</v>
      </c>
    </row>
    <row r="190" spans="1:3" s="11" customFormat="1" ht="29.25" customHeight="1" x14ac:dyDescent="0.3">
      <c r="A190" s="35" t="s">
        <v>187</v>
      </c>
      <c r="B190" s="36"/>
      <c r="C190" s="29">
        <f>SUM(C177:C189)</f>
        <v>103809210</v>
      </c>
    </row>
    <row r="191" spans="1:3" s="11" customFormat="1" ht="29.25" customHeight="1" x14ac:dyDescent="0.3">
      <c r="A191" s="37" t="s">
        <v>384</v>
      </c>
      <c r="B191" s="38"/>
      <c r="C191" s="39"/>
    </row>
    <row r="192" spans="1:3" s="11" customFormat="1" ht="29.25" customHeight="1" x14ac:dyDescent="0.3">
      <c r="A192" s="19" t="s">
        <v>385</v>
      </c>
      <c r="B192" s="8" t="s">
        <v>386</v>
      </c>
      <c r="C192" s="28">
        <v>22889860</v>
      </c>
    </row>
    <row r="193" spans="1:3" s="11" customFormat="1" ht="29.25" customHeight="1" x14ac:dyDescent="0.3">
      <c r="A193" s="19" t="s">
        <v>387</v>
      </c>
      <c r="B193" s="8" t="s">
        <v>388</v>
      </c>
      <c r="C193" s="28">
        <v>15250000</v>
      </c>
    </row>
    <row r="194" spans="1:3" s="11" customFormat="1" ht="29.25" customHeight="1" x14ac:dyDescent="0.3">
      <c r="A194" s="19" t="s">
        <v>389</v>
      </c>
      <c r="B194" s="8" t="s">
        <v>390</v>
      </c>
      <c r="C194" s="28">
        <v>113342565.38</v>
      </c>
    </row>
    <row r="195" spans="1:3" s="11" customFormat="1" ht="29.25" customHeight="1" x14ac:dyDescent="0.3">
      <c r="A195" s="35" t="s">
        <v>391</v>
      </c>
      <c r="B195" s="36"/>
      <c r="C195" s="29">
        <f>SUM(C192:C194)</f>
        <v>151482425.38</v>
      </c>
    </row>
    <row r="196" spans="1:3" s="11" customFormat="1" ht="29.25" customHeight="1" x14ac:dyDescent="0.3">
      <c r="A196" s="37" t="s">
        <v>392</v>
      </c>
      <c r="B196" s="38"/>
      <c r="C196" s="39"/>
    </row>
    <row r="197" spans="1:3" s="11" customFormat="1" ht="29.25" customHeight="1" x14ac:dyDescent="0.3">
      <c r="A197" s="19" t="s">
        <v>393</v>
      </c>
      <c r="B197" s="8" t="s">
        <v>394</v>
      </c>
      <c r="C197" s="28">
        <v>112846817</v>
      </c>
    </row>
    <row r="198" spans="1:3" s="11" customFormat="1" ht="29.25" customHeight="1" x14ac:dyDescent="0.3">
      <c r="A198" s="35" t="s">
        <v>395</v>
      </c>
      <c r="B198" s="36"/>
      <c r="C198" s="29">
        <f>SUM(C197)</f>
        <v>112846817</v>
      </c>
    </row>
    <row r="199" spans="1:3" s="11" customFormat="1" ht="29.25" customHeight="1" x14ac:dyDescent="0.3">
      <c r="A199" s="37" t="s">
        <v>415</v>
      </c>
      <c r="B199" s="38"/>
      <c r="C199" s="39"/>
    </row>
    <row r="200" spans="1:3" s="11" customFormat="1" ht="29.25" customHeight="1" x14ac:dyDescent="0.3">
      <c r="A200" s="19" t="s">
        <v>9</v>
      </c>
      <c r="B200" s="8" t="s">
        <v>408</v>
      </c>
      <c r="C200" s="20">
        <v>50000000</v>
      </c>
    </row>
    <row r="201" spans="1:3" s="11" customFormat="1" ht="29.25" customHeight="1" x14ac:dyDescent="0.3">
      <c r="A201" s="19" t="s">
        <v>396</v>
      </c>
      <c r="B201" s="8" t="s">
        <v>403</v>
      </c>
      <c r="C201" s="20">
        <v>61618.21</v>
      </c>
    </row>
    <row r="202" spans="1:3" s="11" customFormat="1" ht="29.25" customHeight="1" x14ac:dyDescent="0.3">
      <c r="A202" s="19" t="s">
        <v>397</v>
      </c>
      <c r="B202" s="8" t="s">
        <v>404</v>
      </c>
      <c r="C202" s="20">
        <v>11740119.130000001</v>
      </c>
    </row>
    <row r="203" spans="1:3" s="11" customFormat="1" ht="29.25" customHeight="1" x14ac:dyDescent="0.3">
      <c r="A203" s="19" t="s">
        <v>398</v>
      </c>
      <c r="B203" s="8" t="s">
        <v>405</v>
      </c>
      <c r="C203" s="20">
        <v>10000000</v>
      </c>
    </row>
    <row r="204" spans="1:3" s="11" customFormat="1" ht="29.25" customHeight="1" x14ac:dyDescent="0.3">
      <c r="A204" s="19" t="s">
        <v>399</v>
      </c>
      <c r="B204" s="8" t="s">
        <v>406</v>
      </c>
      <c r="C204" s="20">
        <v>94167.1</v>
      </c>
    </row>
    <row r="205" spans="1:3" s="11" customFormat="1" ht="29.25" customHeight="1" x14ac:dyDescent="0.3">
      <c r="A205" s="19" t="s">
        <v>400</v>
      </c>
      <c r="B205" s="8" t="s">
        <v>416</v>
      </c>
      <c r="C205" s="20">
        <v>721569.54</v>
      </c>
    </row>
    <row r="206" spans="1:3" s="11" customFormat="1" ht="29.25" customHeight="1" x14ac:dyDescent="0.3">
      <c r="A206" s="19" t="s">
        <v>401</v>
      </c>
      <c r="B206" s="8" t="s">
        <v>407</v>
      </c>
      <c r="C206" s="20">
        <v>88145.919999999998</v>
      </c>
    </row>
    <row r="207" spans="1:3" s="11" customFormat="1" ht="29.25" customHeight="1" x14ac:dyDescent="0.3">
      <c r="A207" s="19" t="s">
        <v>402</v>
      </c>
      <c r="B207" s="8" t="s">
        <v>408</v>
      </c>
      <c r="C207" s="30">
        <v>64203.01</v>
      </c>
    </row>
    <row r="208" spans="1:3" s="11" customFormat="1" ht="29.25" customHeight="1" x14ac:dyDescent="0.3">
      <c r="A208" s="35" t="s">
        <v>417</v>
      </c>
      <c r="B208" s="36"/>
      <c r="C208" s="29">
        <f>SUM(C200:C207)</f>
        <v>72769822.910000011</v>
      </c>
    </row>
    <row r="209" spans="1:4" s="11" customFormat="1" ht="29.25" customHeight="1" x14ac:dyDescent="0.3">
      <c r="A209" s="37" t="s">
        <v>170</v>
      </c>
      <c r="B209" s="38"/>
      <c r="C209" s="39"/>
    </row>
    <row r="210" spans="1:4" s="11" customFormat="1" ht="29.25" customHeight="1" x14ac:dyDescent="0.3">
      <c r="A210" s="19" t="s">
        <v>412</v>
      </c>
      <c r="B210" s="8" t="s">
        <v>413</v>
      </c>
      <c r="C210" s="28">
        <v>65000000</v>
      </c>
    </row>
    <row r="211" spans="1:4" s="11" customFormat="1" ht="29.25" customHeight="1" x14ac:dyDescent="0.3">
      <c r="A211" s="19" t="s">
        <v>409</v>
      </c>
      <c r="B211" s="8" t="s">
        <v>26</v>
      </c>
      <c r="C211" s="28">
        <v>5992500</v>
      </c>
    </row>
    <row r="212" spans="1:4" s="11" customFormat="1" ht="29.25" customHeight="1" x14ac:dyDescent="0.3">
      <c r="A212" s="19" t="s">
        <v>172</v>
      </c>
      <c r="B212" s="8" t="s">
        <v>173</v>
      </c>
      <c r="C212" s="28">
        <v>27751172.300000001</v>
      </c>
    </row>
    <row r="213" spans="1:4" s="11" customFormat="1" ht="29.25" customHeight="1" x14ac:dyDescent="0.3">
      <c r="A213" s="19" t="s">
        <v>174</v>
      </c>
      <c r="B213" s="8" t="s">
        <v>410</v>
      </c>
      <c r="C213" s="28">
        <v>170935146.02000001</v>
      </c>
    </row>
    <row r="214" spans="1:4" s="11" customFormat="1" ht="29.25" customHeight="1" x14ac:dyDescent="0.3">
      <c r="A214" s="19" t="s">
        <v>411</v>
      </c>
      <c r="B214" s="8" t="s">
        <v>418</v>
      </c>
      <c r="C214" s="28">
        <v>6000000</v>
      </c>
    </row>
    <row r="215" spans="1:4" s="11" customFormat="1" ht="29.25" customHeight="1" x14ac:dyDescent="0.3">
      <c r="A215" s="35" t="s">
        <v>177</v>
      </c>
      <c r="B215" s="36"/>
      <c r="C215" s="29">
        <f>SUM(C210:C214)</f>
        <v>275678818.31999999</v>
      </c>
    </row>
    <row r="216" spans="1:4" s="11" customFormat="1" ht="15" thickBot="1" x14ac:dyDescent="0.35">
      <c r="A216" s="41" t="s">
        <v>4</v>
      </c>
      <c r="B216" s="42"/>
      <c r="C216" s="31">
        <f>C215+C208+C198+C195+C190+C175+C172+C159+C156+C153+C140+C124+C106+C92+C80+C67+C64+C52+C43</f>
        <v>1663454955.6299999</v>
      </c>
    </row>
    <row r="217" spans="1:4" s="11" customFormat="1" x14ac:dyDescent="0.3">
      <c r="A217" s="12"/>
      <c r="B217" s="10"/>
      <c r="C217" s="25"/>
      <c r="D217" s="12"/>
    </row>
    <row r="218" spans="1:4" s="11" customFormat="1" x14ac:dyDescent="0.3">
      <c r="A218" s="12"/>
      <c r="B218" s="10"/>
      <c r="C218" s="25"/>
    </row>
    <row r="219" spans="1:4" s="11" customFormat="1" x14ac:dyDescent="0.3">
      <c r="A219" s="12"/>
      <c r="B219" s="10"/>
      <c r="C219" s="25"/>
    </row>
    <row r="220" spans="1:4" s="11" customFormat="1" x14ac:dyDescent="0.3">
      <c r="A220" s="12"/>
      <c r="B220" s="10"/>
      <c r="C220" s="25"/>
    </row>
    <row r="221" spans="1:4" s="11" customFormat="1" x14ac:dyDescent="0.3">
      <c r="A221" s="12"/>
      <c r="B221" s="10"/>
      <c r="C221" s="25"/>
    </row>
    <row r="222" spans="1:4" s="11" customFormat="1" x14ac:dyDescent="0.3">
      <c r="A222" s="12"/>
      <c r="B222" s="10"/>
      <c r="C222" s="25"/>
    </row>
    <row r="223" spans="1:4" s="11" customFormat="1" x14ac:dyDescent="0.3">
      <c r="A223" s="12"/>
      <c r="B223" s="10"/>
      <c r="C223" s="25"/>
    </row>
    <row r="224" spans="1:4" s="11" customFormat="1" x14ac:dyDescent="0.3">
      <c r="A224" s="12"/>
      <c r="B224" s="10"/>
      <c r="C224" s="25"/>
    </row>
    <row r="225" spans="1:3" s="11" customFormat="1" x14ac:dyDescent="0.3">
      <c r="A225" s="12"/>
      <c r="B225" s="10"/>
      <c r="C225" s="25"/>
    </row>
    <row r="226" spans="1:3" s="11" customFormat="1" x14ac:dyDescent="0.3">
      <c r="A226" s="12"/>
      <c r="B226" s="10"/>
      <c r="C226" s="25"/>
    </row>
    <row r="227" spans="1:3" s="11" customFormat="1" x14ac:dyDescent="0.3">
      <c r="A227" s="12"/>
      <c r="B227" s="10"/>
      <c r="C227" s="25"/>
    </row>
    <row r="228" spans="1:3" s="11" customFormat="1" x14ac:dyDescent="0.3">
      <c r="A228" s="12"/>
      <c r="B228" s="10"/>
      <c r="C228" s="25"/>
    </row>
    <row r="229" spans="1:3" s="11" customFormat="1" x14ac:dyDescent="0.3">
      <c r="A229" s="12"/>
      <c r="B229" s="10"/>
      <c r="C229" s="25"/>
    </row>
    <row r="230" spans="1:3" s="11" customFormat="1" x14ac:dyDescent="0.3">
      <c r="A230" s="12"/>
      <c r="B230" s="10"/>
      <c r="C230" s="25"/>
    </row>
    <row r="231" spans="1:3" s="11" customFormat="1" x14ac:dyDescent="0.3">
      <c r="A231" s="12"/>
      <c r="B231" s="10"/>
      <c r="C231" s="25"/>
    </row>
    <row r="232" spans="1:3" s="11" customFormat="1" x14ac:dyDescent="0.3">
      <c r="A232" s="12"/>
      <c r="B232" s="10"/>
      <c r="C232" s="25"/>
    </row>
    <row r="233" spans="1:3" s="11" customFormat="1" x14ac:dyDescent="0.3">
      <c r="A233" s="12"/>
      <c r="B233" s="10"/>
      <c r="C233" s="25"/>
    </row>
    <row r="234" spans="1:3" s="11" customFormat="1" x14ac:dyDescent="0.3">
      <c r="A234" s="12"/>
      <c r="B234" s="10"/>
      <c r="C234" s="25"/>
    </row>
    <row r="235" spans="1:3" s="11" customFormat="1" x14ac:dyDescent="0.3">
      <c r="A235" s="12"/>
      <c r="B235" s="10"/>
      <c r="C235" s="25"/>
    </row>
    <row r="236" spans="1:3" s="11" customFormat="1" x14ac:dyDescent="0.3">
      <c r="A236" s="12"/>
      <c r="B236" s="10"/>
      <c r="C236" s="25"/>
    </row>
    <row r="237" spans="1:3" s="11" customFormat="1" x14ac:dyDescent="0.3">
      <c r="A237" s="12"/>
      <c r="B237" s="10"/>
      <c r="C237" s="25"/>
    </row>
    <row r="238" spans="1:3" s="11" customFormat="1" x14ac:dyDescent="0.3">
      <c r="A238" s="12"/>
      <c r="B238" s="10"/>
      <c r="C238" s="25"/>
    </row>
    <row r="239" spans="1:3" s="11" customFormat="1" x14ac:dyDescent="0.3">
      <c r="A239" s="12"/>
      <c r="B239" s="10"/>
      <c r="C239" s="25"/>
    </row>
    <row r="240" spans="1:3" s="11" customFormat="1" x14ac:dyDescent="0.3">
      <c r="A240" s="12"/>
      <c r="B240" s="10"/>
      <c r="C240" s="25"/>
    </row>
    <row r="241" spans="1:3" s="11" customFormat="1" x14ac:dyDescent="0.3">
      <c r="A241" s="12"/>
      <c r="B241" s="10"/>
      <c r="C241" s="25"/>
    </row>
    <row r="242" spans="1:3" s="11" customFormat="1" x14ac:dyDescent="0.3">
      <c r="A242" s="12"/>
      <c r="B242" s="10"/>
      <c r="C242" s="25"/>
    </row>
    <row r="243" spans="1:3" s="11" customFormat="1" x14ac:dyDescent="0.3">
      <c r="A243" s="12"/>
      <c r="B243" s="10"/>
      <c r="C243" s="25"/>
    </row>
    <row r="244" spans="1:3" s="11" customFormat="1" x14ac:dyDescent="0.3">
      <c r="A244" s="12"/>
      <c r="B244" s="10"/>
      <c r="C244" s="25"/>
    </row>
    <row r="245" spans="1:3" s="11" customFormat="1" x14ac:dyDescent="0.3">
      <c r="A245" s="12"/>
      <c r="B245" s="10"/>
      <c r="C245" s="25"/>
    </row>
    <row r="246" spans="1:3" s="11" customFormat="1" x14ac:dyDescent="0.3">
      <c r="A246" s="12"/>
      <c r="B246" s="10"/>
      <c r="C246" s="25"/>
    </row>
    <row r="247" spans="1:3" s="11" customFormat="1" x14ac:dyDescent="0.3">
      <c r="A247" s="12"/>
      <c r="B247" s="10"/>
      <c r="C247" s="25"/>
    </row>
    <row r="248" spans="1:3" s="11" customFormat="1" x14ac:dyDescent="0.3">
      <c r="A248" s="12"/>
      <c r="B248" s="10"/>
      <c r="C248" s="25"/>
    </row>
    <row r="249" spans="1:3" s="11" customFormat="1" x14ac:dyDescent="0.3">
      <c r="A249" s="12"/>
      <c r="B249" s="10"/>
      <c r="C249" s="25"/>
    </row>
    <row r="250" spans="1:3" s="11" customFormat="1" x14ac:dyDescent="0.3">
      <c r="A250" s="12"/>
      <c r="B250" s="10"/>
      <c r="C250" s="25"/>
    </row>
    <row r="251" spans="1:3" s="11" customFormat="1" x14ac:dyDescent="0.3">
      <c r="A251" s="12"/>
      <c r="B251" s="10"/>
      <c r="C251" s="25"/>
    </row>
    <row r="252" spans="1:3" s="11" customFormat="1" x14ac:dyDescent="0.3">
      <c r="A252" s="12"/>
      <c r="B252" s="10"/>
      <c r="C252" s="25"/>
    </row>
    <row r="253" spans="1:3" s="11" customFormat="1" x14ac:dyDescent="0.3">
      <c r="A253" s="12"/>
      <c r="B253" s="10"/>
      <c r="C253" s="25"/>
    </row>
    <row r="254" spans="1:3" s="11" customFormat="1" x14ac:dyDescent="0.3">
      <c r="A254" s="12"/>
      <c r="B254" s="10"/>
      <c r="C254" s="25"/>
    </row>
    <row r="255" spans="1:3" s="11" customFormat="1" x14ac:dyDescent="0.3">
      <c r="A255" s="12"/>
      <c r="B255" s="10"/>
      <c r="C255" s="25"/>
    </row>
    <row r="256" spans="1:3" s="11" customFormat="1" x14ac:dyDescent="0.3">
      <c r="A256" s="12"/>
      <c r="B256" s="10"/>
      <c r="C256" s="25"/>
    </row>
    <row r="257" spans="1:3" s="11" customFormat="1" x14ac:dyDescent="0.3">
      <c r="A257" s="12"/>
      <c r="B257" s="10"/>
      <c r="C257" s="25"/>
    </row>
    <row r="258" spans="1:3" s="11" customFormat="1" x14ac:dyDescent="0.3">
      <c r="A258" s="12"/>
      <c r="B258" s="10"/>
      <c r="C258" s="25"/>
    </row>
    <row r="259" spans="1:3" s="11" customFormat="1" x14ac:dyDescent="0.3">
      <c r="A259" s="12"/>
      <c r="B259" s="10"/>
      <c r="C259" s="25"/>
    </row>
    <row r="260" spans="1:3" s="11" customFormat="1" x14ac:dyDescent="0.3">
      <c r="A260" s="12"/>
      <c r="B260" s="10"/>
      <c r="C260" s="25"/>
    </row>
    <row r="261" spans="1:3" s="11" customFormat="1" x14ac:dyDescent="0.3">
      <c r="A261" s="12"/>
      <c r="B261" s="10"/>
      <c r="C261" s="25"/>
    </row>
    <row r="262" spans="1:3" s="11" customFormat="1" x14ac:dyDescent="0.3">
      <c r="A262" s="12"/>
      <c r="B262" s="10"/>
      <c r="C262" s="25"/>
    </row>
    <row r="263" spans="1:3" s="11" customFormat="1" x14ac:dyDescent="0.3">
      <c r="A263" s="12"/>
      <c r="B263" s="10"/>
      <c r="C263" s="25"/>
    </row>
    <row r="264" spans="1:3" s="11" customFormat="1" x14ac:dyDescent="0.3">
      <c r="A264" s="12"/>
      <c r="B264" s="10"/>
      <c r="C264" s="25"/>
    </row>
    <row r="265" spans="1:3" s="11" customFormat="1" x14ac:dyDescent="0.3">
      <c r="A265" s="12"/>
      <c r="B265" s="10"/>
      <c r="C265" s="25"/>
    </row>
    <row r="266" spans="1:3" s="11" customFormat="1" x14ac:dyDescent="0.3">
      <c r="A266" s="12"/>
      <c r="B266" s="10"/>
      <c r="C266" s="25"/>
    </row>
    <row r="267" spans="1:3" s="11" customFormat="1" x14ac:dyDescent="0.3">
      <c r="A267" s="12"/>
      <c r="B267" s="10"/>
      <c r="C267" s="25"/>
    </row>
    <row r="268" spans="1:3" s="11" customFormat="1" x14ac:dyDescent="0.3">
      <c r="A268" s="12"/>
      <c r="B268" s="10"/>
      <c r="C268" s="25"/>
    </row>
    <row r="269" spans="1:3" s="11" customFormat="1" x14ac:dyDescent="0.3">
      <c r="A269" s="12"/>
      <c r="B269" s="10"/>
      <c r="C269" s="25"/>
    </row>
    <row r="270" spans="1:3" s="11" customFormat="1" x14ac:dyDescent="0.3">
      <c r="A270" s="12"/>
      <c r="B270" s="10"/>
      <c r="C270" s="25"/>
    </row>
    <row r="271" spans="1:3" s="11" customFormat="1" x14ac:dyDescent="0.3">
      <c r="A271" s="12"/>
      <c r="B271" s="10"/>
      <c r="C271" s="25"/>
    </row>
    <row r="272" spans="1:3" s="11" customFormat="1" x14ac:dyDescent="0.3">
      <c r="A272" s="12"/>
      <c r="B272" s="10"/>
      <c r="C272" s="25"/>
    </row>
    <row r="273" spans="1:3" s="11" customFormat="1" x14ac:dyDescent="0.3">
      <c r="A273" s="12"/>
      <c r="B273" s="10"/>
      <c r="C273" s="25"/>
    </row>
    <row r="274" spans="1:3" s="11" customFormat="1" x14ac:dyDescent="0.3">
      <c r="A274" s="12"/>
      <c r="B274" s="10"/>
      <c r="C274" s="25"/>
    </row>
    <row r="275" spans="1:3" s="11" customFormat="1" x14ac:dyDescent="0.3">
      <c r="A275" s="12"/>
      <c r="B275" s="10"/>
      <c r="C275" s="25"/>
    </row>
    <row r="276" spans="1:3" s="11" customFormat="1" x14ac:dyDescent="0.3">
      <c r="A276" s="12"/>
      <c r="B276" s="10"/>
      <c r="C276" s="25"/>
    </row>
    <row r="277" spans="1:3" s="11" customFormat="1" x14ac:dyDescent="0.3">
      <c r="A277" s="12"/>
      <c r="B277" s="10"/>
      <c r="C277" s="25"/>
    </row>
    <row r="278" spans="1:3" s="11" customFormat="1" x14ac:dyDescent="0.3">
      <c r="A278" s="12"/>
      <c r="B278" s="10"/>
      <c r="C278" s="25"/>
    </row>
    <row r="279" spans="1:3" s="11" customFormat="1" x14ac:dyDescent="0.3">
      <c r="A279" s="12"/>
      <c r="B279" s="10"/>
      <c r="C279" s="25"/>
    </row>
    <row r="280" spans="1:3" s="11" customFormat="1" x14ac:dyDescent="0.3">
      <c r="A280" s="12"/>
      <c r="B280" s="10"/>
      <c r="C280" s="25"/>
    </row>
    <row r="281" spans="1:3" s="11" customFormat="1" x14ac:dyDescent="0.3">
      <c r="A281" s="12"/>
      <c r="B281" s="10"/>
      <c r="C281" s="25"/>
    </row>
    <row r="282" spans="1:3" s="11" customFormat="1" x14ac:dyDescent="0.3">
      <c r="A282" s="12"/>
      <c r="B282" s="10"/>
      <c r="C282" s="25"/>
    </row>
    <row r="283" spans="1:3" s="11" customFormat="1" x14ac:dyDescent="0.3">
      <c r="A283" s="12"/>
      <c r="B283" s="10"/>
      <c r="C283" s="25"/>
    </row>
    <row r="284" spans="1:3" s="11" customFormat="1" x14ac:dyDescent="0.3">
      <c r="A284" s="12"/>
      <c r="B284" s="10"/>
      <c r="C284" s="25"/>
    </row>
    <row r="285" spans="1:3" s="11" customFormat="1" x14ac:dyDescent="0.3">
      <c r="A285" s="12"/>
      <c r="B285" s="10"/>
      <c r="C285" s="25"/>
    </row>
    <row r="286" spans="1:3" s="11" customFormat="1" x14ac:dyDescent="0.3">
      <c r="A286" s="12"/>
      <c r="B286" s="10"/>
      <c r="C286" s="25"/>
    </row>
    <row r="287" spans="1:3" s="11" customFormat="1" x14ac:dyDescent="0.3">
      <c r="A287" s="12"/>
      <c r="B287" s="10"/>
      <c r="C287" s="25"/>
    </row>
    <row r="288" spans="1:3" s="11" customFormat="1" x14ac:dyDescent="0.3">
      <c r="A288" s="12"/>
      <c r="B288" s="10"/>
      <c r="C288" s="25"/>
    </row>
    <row r="289" spans="1:3" s="11" customFormat="1" x14ac:dyDescent="0.3">
      <c r="A289" s="12"/>
      <c r="B289" s="10"/>
      <c r="C289" s="25"/>
    </row>
    <row r="290" spans="1:3" s="11" customFormat="1" x14ac:dyDescent="0.3">
      <c r="A290" s="12"/>
      <c r="B290" s="10"/>
      <c r="C290" s="25"/>
    </row>
    <row r="291" spans="1:3" s="11" customFormat="1" x14ac:dyDescent="0.3">
      <c r="A291" s="12"/>
      <c r="B291" s="10"/>
      <c r="C291" s="25"/>
    </row>
    <row r="292" spans="1:3" s="11" customFormat="1" x14ac:dyDescent="0.3">
      <c r="A292" s="12"/>
      <c r="B292" s="10"/>
      <c r="C292" s="25"/>
    </row>
    <row r="293" spans="1:3" s="11" customFormat="1" x14ac:dyDescent="0.3">
      <c r="A293" s="12"/>
      <c r="B293" s="10"/>
      <c r="C293" s="25"/>
    </row>
    <row r="294" spans="1:3" s="11" customFormat="1" x14ac:dyDescent="0.3">
      <c r="A294" s="12"/>
      <c r="B294" s="10"/>
      <c r="C294" s="25"/>
    </row>
    <row r="295" spans="1:3" s="11" customFormat="1" x14ac:dyDescent="0.3">
      <c r="A295" s="12"/>
      <c r="B295" s="10"/>
      <c r="C295" s="25"/>
    </row>
    <row r="296" spans="1:3" s="11" customFormat="1" x14ac:dyDescent="0.3">
      <c r="A296" s="12"/>
      <c r="B296" s="10"/>
      <c r="C296" s="25"/>
    </row>
    <row r="297" spans="1:3" s="11" customFormat="1" x14ac:dyDescent="0.3">
      <c r="A297" s="12"/>
      <c r="B297" s="10"/>
      <c r="C297" s="25"/>
    </row>
    <row r="298" spans="1:3" s="11" customFormat="1" x14ac:dyDescent="0.3">
      <c r="A298" s="12"/>
      <c r="B298" s="10"/>
      <c r="C298" s="25"/>
    </row>
    <row r="299" spans="1:3" s="11" customFormat="1" x14ac:dyDescent="0.3">
      <c r="A299" s="12"/>
      <c r="B299" s="10"/>
      <c r="C299" s="25"/>
    </row>
    <row r="300" spans="1:3" s="11" customFormat="1" x14ac:dyDescent="0.3">
      <c r="A300" s="12"/>
      <c r="B300" s="10"/>
      <c r="C300" s="25"/>
    </row>
    <row r="301" spans="1:3" s="11" customFormat="1" x14ac:dyDescent="0.3">
      <c r="A301" s="12"/>
      <c r="B301" s="10"/>
      <c r="C301" s="25"/>
    </row>
    <row r="302" spans="1:3" s="11" customFormat="1" x14ac:dyDescent="0.3">
      <c r="A302" s="12"/>
      <c r="B302" s="10"/>
      <c r="C302" s="25"/>
    </row>
    <row r="303" spans="1:3" s="11" customFormat="1" x14ac:dyDescent="0.3">
      <c r="A303" s="12"/>
      <c r="B303" s="10"/>
      <c r="C303" s="25"/>
    </row>
    <row r="304" spans="1:3" s="11" customFormat="1" x14ac:dyDescent="0.3">
      <c r="A304" s="12"/>
      <c r="B304" s="10"/>
      <c r="C304" s="25"/>
    </row>
    <row r="305" spans="1:3" s="11" customFormat="1" x14ac:dyDescent="0.3">
      <c r="A305" s="12"/>
      <c r="B305" s="10"/>
      <c r="C305" s="25"/>
    </row>
    <row r="306" spans="1:3" s="11" customFormat="1" x14ac:dyDescent="0.3">
      <c r="A306" s="12"/>
      <c r="B306" s="10"/>
      <c r="C306" s="25"/>
    </row>
    <row r="307" spans="1:3" s="11" customFormat="1" x14ac:dyDescent="0.3">
      <c r="A307" s="12"/>
      <c r="B307" s="10"/>
      <c r="C307" s="25"/>
    </row>
    <row r="308" spans="1:3" s="11" customFormat="1" x14ac:dyDescent="0.3">
      <c r="A308" s="12"/>
      <c r="B308" s="10"/>
      <c r="C308" s="25"/>
    </row>
    <row r="309" spans="1:3" s="11" customFormat="1" x14ac:dyDescent="0.3">
      <c r="A309" s="12"/>
      <c r="B309" s="10"/>
      <c r="C309" s="25"/>
    </row>
    <row r="310" spans="1:3" s="11" customFormat="1" x14ac:dyDescent="0.3">
      <c r="A310" s="12"/>
      <c r="B310" s="10"/>
      <c r="C310" s="25"/>
    </row>
    <row r="311" spans="1:3" s="11" customFormat="1" x14ac:dyDescent="0.3">
      <c r="A311" s="12"/>
      <c r="B311" s="10"/>
      <c r="C311" s="25"/>
    </row>
    <row r="312" spans="1:3" s="11" customFormat="1" x14ac:dyDescent="0.3">
      <c r="A312" s="12"/>
      <c r="B312" s="10"/>
      <c r="C312" s="25"/>
    </row>
    <row r="313" spans="1:3" s="11" customFormat="1" x14ac:dyDescent="0.3">
      <c r="A313" s="12"/>
      <c r="B313" s="10"/>
      <c r="C313" s="25"/>
    </row>
    <row r="314" spans="1:3" s="11" customFormat="1" x14ac:dyDescent="0.3">
      <c r="A314" s="12"/>
      <c r="B314" s="10"/>
      <c r="C314" s="25"/>
    </row>
    <row r="315" spans="1:3" s="11" customFormat="1" x14ac:dyDescent="0.3">
      <c r="A315" s="12"/>
      <c r="B315" s="10"/>
      <c r="C315" s="25"/>
    </row>
    <row r="316" spans="1:3" s="11" customFormat="1" x14ac:dyDescent="0.3">
      <c r="A316" s="12"/>
      <c r="B316" s="10"/>
      <c r="C316" s="25"/>
    </row>
    <row r="317" spans="1:3" s="11" customFormat="1" x14ac:dyDescent="0.3">
      <c r="A317" s="12"/>
      <c r="B317" s="10"/>
      <c r="C317" s="25"/>
    </row>
    <row r="318" spans="1:3" s="11" customFormat="1" x14ac:dyDescent="0.3">
      <c r="A318" s="12"/>
      <c r="B318" s="10"/>
      <c r="C318" s="25"/>
    </row>
    <row r="319" spans="1:3" s="11" customFormat="1" x14ac:dyDescent="0.3">
      <c r="A319" s="12"/>
      <c r="B319" s="10"/>
      <c r="C319" s="25"/>
    </row>
    <row r="320" spans="1:3" s="11" customFormat="1" x14ac:dyDescent="0.3">
      <c r="A320" s="12"/>
      <c r="B320" s="10"/>
      <c r="C320" s="25"/>
    </row>
    <row r="321" spans="1:3" s="11" customFormat="1" x14ac:dyDescent="0.3">
      <c r="A321" s="12"/>
      <c r="B321" s="10"/>
      <c r="C321" s="25"/>
    </row>
    <row r="322" spans="1:3" s="11" customFormat="1" x14ac:dyDescent="0.3">
      <c r="A322" s="12"/>
      <c r="B322" s="10"/>
      <c r="C322" s="25"/>
    </row>
    <row r="323" spans="1:3" s="11" customFormat="1" x14ac:dyDescent="0.3">
      <c r="A323" s="12"/>
      <c r="B323" s="10"/>
      <c r="C323" s="25"/>
    </row>
    <row r="324" spans="1:3" s="11" customFormat="1" x14ac:dyDescent="0.3">
      <c r="A324" s="12"/>
      <c r="B324" s="10"/>
      <c r="C324" s="25"/>
    </row>
    <row r="325" spans="1:3" s="11" customFormat="1" x14ac:dyDescent="0.3">
      <c r="A325" s="12"/>
      <c r="B325" s="10"/>
      <c r="C325" s="25"/>
    </row>
    <row r="326" spans="1:3" s="11" customFormat="1" x14ac:dyDescent="0.3">
      <c r="A326" s="12"/>
      <c r="B326" s="10"/>
      <c r="C326" s="25"/>
    </row>
    <row r="327" spans="1:3" s="11" customFormat="1" x14ac:dyDescent="0.3">
      <c r="A327" s="12"/>
      <c r="B327" s="10"/>
      <c r="C327" s="25"/>
    </row>
    <row r="328" spans="1:3" s="11" customFormat="1" x14ac:dyDescent="0.3">
      <c r="A328" s="12"/>
      <c r="B328" s="10"/>
      <c r="C328" s="25"/>
    </row>
    <row r="329" spans="1:3" s="11" customFormat="1" x14ac:dyDescent="0.3">
      <c r="A329" s="12"/>
      <c r="B329" s="10"/>
      <c r="C329" s="25"/>
    </row>
    <row r="330" spans="1:3" s="11" customFormat="1" x14ac:dyDescent="0.3">
      <c r="A330" s="12"/>
      <c r="B330" s="10"/>
      <c r="C330" s="25"/>
    </row>
    <row r="331" spans="1:3" s="11" customFormat="1" x14ac:dyDescent="0.3">
      <c r="A331" s="12"/>
      <c r="B331" s="10"/>
      <c r="C331" s="25"/>
    </row>
    <row r="332" spans="1:3" s="11" customFormat="1" x14ac:dyDescent="0.3">
      <c r="A332" s="12"/>
      <c r="B332" s="10"/>
      <c r="C332" s="25"/>
    </row>
    <row r="333" spans="1:3" s="11" customFormat="1" x14ac:dyDescent="0.3">
      <c r="A333" s="12"/>
      <c r="B333" s="10"/>
      <c r="C333" s="25"/>
    </row>
    <row r="334" spans="1:3" s="11" customFormat="1" x14ac:dyDescent="0.3">
      <c r="A334" s="12"/>
      <c r="B334" s="10"/>
      <c r="C334" s="25"/>
    </row>
    <row r="335" spans="1:3" s="11" customFormat="1" x14ac:dyDescent="0.3">
      <c r="A335" s="12"/>
      <c r="B335" s="10"/>
      <c r="C335" s="25"/>
    </row>
    <row r="336" spans="1:3" s="11" customFormat="1" x14ac:dyDescent="0.3">
      <c r="A336" s="12"/>
      <c r="B336" s="10"/>
      <c r="C336" s="25"/>
    </row>
    <row r="337" spans="1:3" s="11" customFormat="1" x14ac:dyDescent="0.3">
      <c r="A337" s="12"/>
      <c r="B337" s="10"/>
      <c r="C337" s="25"/>
    </row>
    <row r="338" spans="1:3" s="11" customFormat="1" x14ac:dyDescent="0.3">
      <c r="A338" s="12"/>
      <c r="B338" s="10"/>
      <c r="C338" s="25"/>
    </row>
    <row r="339" spans="1:3" s="11" customFormat="1" x14ac:dyDescent="0.3">
      <c r="A339" s="12"/>
      <c r="B339" s="10"/>
      <c r="C339" s="25"/>
    </row>
    <row r="340" spans="1:3" s="11" customFormat="1" x14ac:dyDescent="0.3">
      <c r="A340" s="12"/>
      <c r="B340" s="10"/>
      <c r="C340" s="25"/>
    </row>
    <row r="341" spans="1:3" s="11" customFormat="1" x14ac:dyDescent="0.3">
      <c r="A341" s="12"/>
      <c r="B341" s="10"/>
      <c r="C341" s="25"/>
    </row>
    <row r="342" spans="1:3" s="11" customFormat="1" x14ac:dyDescent="0.3">
      <c r="A342" s="12"/>
      <c r="B342" s="10"/>
      <c r="C342" s="25"/>
    </row>
    <row r="343" spans="1:3" s="11" customFormat="1" x14ac:dyDescent="0.3">
      <c r="A343" s="12"/>
      <c r="B343" s="10"/>
      <c r="C343" s="25"/>
    </row>
    <row r="344" spans="1:3" s="11" customFormat="1" x14ac:dyDescent="0.3">
      <c r="A344" s="12"/>
      <c r="B344" s="10"/>
      <c r="C344" s="25"/>
    </row>
    <row r="345" spans="1:3" s="11" customFormat="1" x14ac:dyDescent="0.3">
      <c r="A345" s="12"/>
      <c r="B345" s="10"/>
      <c r="C345" s="25"/>
    </row>
    <row r="346" spans="1:3" s="11" customFormat="1" x14ac:dyDescent="0.3">
      <c r="A346" s="12"/>
      <c r="B346" s="10"/>
      <c r="C346" s="25"/>
    </row>
    <row r="347" spans="1:3" s="11" customFormat="1" x14ac:dyDescent="0.3">
      <c r="A347" s="12"/>
      <c r="B347" s="10"/>
      <c r="C347" s="25"/>
    </row>
    <row r="348" spans="1:3" s="11" customFormat="1" x14ac:dyDescent="0.3">
      <c r="A348" s="12"/>
      <c r="B348" s="10"/>
      <c r="C348" s="25"/>
    </row>
    <row r="349" spans="1:3" s="11" customFormat="1" x14ac:dyDescent="0.3">
      <c r="A349" s="12"/>
      <c r="B349" s="10"/>
      <c r="C349" s="25"/>
    </row>
    <row r="350" spans="1:3" s="11" customFormat="1" x14ac:dyDescent="0.3">
      <c r="A350" s="12"/>
      <c r="B350" s="10"/>
      <c r="C350" s="25"/>
    </row>
    <row r="351" spans="1:3" s="11" customFormat="1" x14ac:dyDescent="0.3">
      <c r="A351" s="12"/>
      <c r="B351" s="10"/>
      <c r="C351" s="25"/>
    </row>
    <row r="352" spans="1:3" s="11" customFormat="1" x14ac:dyDescent="0.3">
      <c r="A352" s="12"/>
      <c r="B352" s="10"/>
      <c r="C352" s="25"/>
    </row>
    <row r="353" spans="1:3" s="11" customFormat="1" x14ac:dyDescent="0.3">
      <c r="A353" s="12"/>
      <c r="B353" s="10"/>
      <c r="C353" s="25"/>
    </row>
    <row r="354" spans="1:3" s="11" customFormat="1" x14ac:dyDescent="0.3">
      <c r="A354" s="12"/>
      <c r="B354" s="10"/>
      <c r="C354" s="25"/>
    </row>
    <row r="355" spans="1:3" s="11" customFormat="1" x14ac:dyDescent="0.3">
      <c r="A355" s="12"/>
      <c r="B355" s="10"/>
      <c r="C355" s="25"/>
    </row>
    <row r="356" spans="1:3" s="11" customFormat="1" x14ac:dyDescent="0.3">
      <c r="A356" s="12"/>
      <c r="B356" s="10"/>
      <c r="C356" s="25"/>
    </row>
    <row r="357" spans="1:3" s="11" customFormat="1" x14ac:dyDescent="0.3">
      <c r="A357" s="12"/>
      <c r="B357" s="10"/>
      <c r="C357" s="25"/>
    </row>
    <row r="358" spans="1:3" s="11" customFormat="1" x14ac:dyDescent="0.3">
      <c r="A358" s="12"/>
      <c r="B358" s="10"/>
      <c r="C358" s="25"/>
    </row>
    <row r="359" spans="1:3" s="11" customFormat="1" x14ac:dyDescent="0.3">
      <c r="A359" s="12"/>
      <c r="B359" s="10"/>
      <c r="C359" s="25"/>
    </row>
    <row r="360" spans="1:3" s="11" customFormat="1" x14ac:dyDescent="0.3">
      <c r="A360" s="12"/>
      <c r="B360" s="10"/>
      <c r="C360" s="25"/>
    </row>
    <row r="361" spans="1:3" s="11" customFormat="1" x14ac:dyDescent="0.3">
      <c r="A361" s="12"/>
      <c r="B361" s="10"/>
      <c r="C361" s="25"/>
    </row>
    <row r="362" spans="1:3" s="11" customFormat="1" x14ac:dyDescent="0.3">
      <c r="A362" s="12"/>
      <c r="B362" s="10"/>
      <c r="C362" s="25"/>
    </row>
    <row r="363" spans="1:3" s="11" customFormat="1" x14ac:dyDescent="0.3">
      <c r="A363" s="12"/>
      <c r="B363" s="10"/>
      <c r="C363" s="25"/>
    </row>
    <row r="364" spans="1:3" s="11" customFormat="1" x14ac:dyDescent="0.3">
      <c r="A364" s="12"/>
      <c r="B364" s="10"/>
      <c r="C364" s="25"/>
    </row>
    <row r="365" spans="1:3" s="11" customFormat="1" x14ac:dyDescent="0.3">
      <c r="A365" s="12"/>
      <c r="B365" s="10"/>
      <c r="C365" s="25"/>
    </row>
    <row r="366" spans="1:3" s="11" customFormat="1" x14ac:dyDescent="0.3">
      <c r="A366" s="12"/>
      <c r="B366" s="10"/>
      <c r="C366" s="25"/>
    </row>
    <row r="367" spans="1:3" s="11" customFormat="1" x14ac:dyDescent="0.3">
      <c r="A367" s="12"/>
      <c r="B367" s="10"/>
      <c r="C367" s="25"/>
    </row>
    <row r="368" spans="1:3" s="11" customFormat="1" x14ac:dyDescent="0.3">
      <c r="A368" s="12"/>
      <c r="B368" s="10"/>
      <c r="C368" s="25"/>
    </row>
    <row r="369" spans="1:3" s="11" customFormat="1" x14ac:dyDescent="0.3">
      <c r="A369" s="12"/>
      <c r="B369" s="10"/>
      <c r="C369" s="25"/>
    </row>
    <row r="370" spans="1:3" s="11" customFormat="1" x14ac:dyDescent="0.3">
      <c r="A370" s="12"/>
      <c r="B370" s="10"/>
      <c r="C370" s="25"/>
    </row>
    <row r="371" spans="1:3" s="11" customFormat="1" x14ac:dyDescent="0.3">
      <c r="A371" s="12"/>
      <c r="B371" s="10"/>
      <c r="C371" s="25"/>
    </row>
    <row r="372" spans="1:3" s="11" customFormat="1" x14ac:dyDescent="0.3">
      <c r="A372" s="12"/>
      <c r="B372" s="10"/>
      <c r="C372" s="25"/>
    </row>
    <row r="373" spans="1:3" s="11" customFormat="1" x14ac:dyDescent="0.3">
      <c r="A373" s="12"/>
      <c r="B373" s="10"/>
      <c r="C373" s="25"/>
    </row>
    <row r="374" spans="1:3" s="11" customFormat="1" x14ac:dyDescent="0.3">
      <c r="A374" s="12"/>
      <c r="B374" s="10"/>
      <c r="C374" s="25"/>
    </row>
    <row r="375" spans="1:3" s="11" customFormat="1" x14ac:dyDescent="0.3">
      <c r="A375" s="12"/>
      <c r="B375" s="10"/>
      <c r="C375" s="25"/>
    </row>
    <row r="376" spans="1:3" s="11" customFormat="1" x14ac:dyDescent="0.3">
      <c r="A376" s="12"/>
      <c r="B376" s="10"/>
      <c r="C376" s="25"/>
    </row>
    <row r="377" spans="1:3" s="11" customFormat="1" x14ac:dyDescent="0.3">
      <c r="A377" s="12"/>
      <c r="B377" s="10"/>
      <c r="C377" s="25"/>
    </row>
    <row r="378" spans="1:3" s="11" customFormat="1" x14ac:dyDescent="0.3">
      <c r="A378" s="12"/>
      <c r="B378" s="10"/>
      <c r="C378" s="25"/>
    </row>
    <row r="379" spans="1:3" s="11" customFormat="1" x14ac:dyDescent="0.3">
      <c r="A379" s="12"/>
      <c r="B379" s="10"/>
      <c r="C379" s="25"/>
    </row>
    <row r="380" spans="1:3" s="11" customFormat="1" x14ac:dyDescent="0.3">
      <c r="A380" s="12"/>
      <c r="B380" s="10"/>
      <c r="C380" s="25"/>
    </row>
    <row r="381" spans="1:3" s="11" customFormat="1" x14ac:dyDescent="0.3">
      <c r="A381" s="12"/>
      <c r="B381" s="10"/>
      <c r="C381" s="25"/>
    </row>
    <row r="382" spans="1:3" s="11" customFormat="1" x14ac:dyDescent="0.3">
      <c r="A382" s="12"/>
      <c r="B382" s="10"/>
      <c r="C382" s="25"/>
    </row>
    <row r="383" spans="1:3" s="11" customFormat="1" x14ac:dyDescent="0.3">
      <c r="A383" s="12"/>
      <c r="B383" s="10"/>
      <c r="C383" s="25"/>
    </row>
    <row r="384" spans="1:3" s="11" customFormat="1" x14ac:dyDescent="0.3">
      <c r="A384" s="12"/>
      <c r="B384" s="10"/>
      <c r="C384" s="25"/>
    </row>
    <row r="385" spans="1:3" s="11" customFormat="1" x14ac:dyDescent="0.3">
      <c r="A385" s="12"/>
      <c r="B385" s="10"/>
      <c r="C385" s="25"/>
    </row>
  </sheetData>
  <autoFilter ref="A8:B215" xr:uid="{0574B438-02B8-49DD-AC79-E11117D163C5}"/>
  <mergeCells count="42">
    <mergeCell ref="A44:C44"/>
    <mergeCell ref="A3:C3"/>
    <mergeCell ref="A4:C4"/>
    <mergeCell ref="A6:C6"/>
    <mergeCell ref="A9:C9"/>
    <mergeCell ref="A43:B43"/>
    <mergeCell ref="A93:C93"/>
    <mergeCell ref="A52:B52"/>
    <mergeCell ref="A53:C53"/>
    <mergeCell ref="A64:B64"/>
    <mergeCell ref="A65:C65"/>
    <mergeCell ref="A67:B67"/>
    <mergeCell ref="A68:C68"/>
    <mergeCell ref="A80:B80"/>
    <mergeCell ref="A81:C81"/>
    <mergeCell ref="A92:B92"/>
    <mergeCell ref="A160:C160"/>
    <mergeCell ref="A106:B106"/>
    <mergeCell ref="A107:C107"/>
    <mergeCell ref="A124:B124"/>
    <mergeCell ref="A125:C125"/>
    <mergeCell ref="A140:B140"/>
    <mergeCell ref="A141:C141"/>
    <mergeCell ref="A153:B153"/>
    <mergeCell ref="A154:C154"/>
    <mergeCell ref="A156:B156"/>
    <mergeCell ref="A157:C157"/>
    <mergeCell ref="A159:B159"/>
    <mergeCell ref="A172:B172"/>
    <mergeCell ref="A176:C176"/>
    <mergeCell ref="A190:B190"/>
    <mergeCell ref="A199:C199"/>
    <mergeCell ref="A209:C209"/>
    <mergeCell ref="A208:B208"/>
    <mergeCell ref="A215:B215"/>
    <mergeCell ref="A216:B216"/>
    <mergeCell ref="A173:C173"/>
    <mergeCell ref="A175:B175"/>
    <mergeCell ref="A191:C191"/>
    <mergeCell ref="A195:B195"/>
    <mergeCell ref="A196:C196"/>
    <mergeCell ref="A198:B198"/>
  </mergeCells>
  <phoneticPr fontId="8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DISMINUCIONES</vt:lpstr>
      <vt:lpstr>AUMENTOS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Catalina Salazar Aguilar</cp:lastModifiedBy>
  <dcterms:created xsi:type="dcterms:W3CDTF">2021-10-13T19:42:12Z</dcterms:created>
  <dcterms:modified xsi:type="dcterms:W3CDTF">2025-10-30T18:03:19Z</dcterms:modified>
</cp:coreProperties>
</file>