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Informes de Ejecucion 2024\"/>
    </mc:Choice>
  </mc:AlternateContent>
  <xr:revisionPtr revIDLastSave="0" documentId="13_ncr:9_{463E6FD7-1727-40E4-9C60-F601BD4916E2}" xr6:coauthVersionLast="47" xr6:coauthVersionMax="47" xr10:uidLastSave="{00000000-0000-0000-0000-000000000000}"/>
  <bookViews>
    <workbookView xWindow="28680" yWindow="-120" windowWidth="29040" windowHeight="15840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Egresos!$A$7:$B$464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469" i="5" l="1"/>
  <c r="C259" i="5"/>
  <c r="C296" i="5"/>
  <c r="C322" i="5"/>
  <c r="C337" i="5"/>
  <c r="C363" i="5"/>
  <c r="C366" i="5"/>
  <c r="C401" i="5"/>
  <c r="C412" i="5"/>
  <c r="C415" i="5"/>
  <c r="C434" i="5"/>
  <c r="C439" i="5"/>
  <c r="C448" i="5"/>
  <c r="C451" i="5"/>
  <c r="C463" i="5"/>
  <c r="C468" i="5"/>
  <c r="C232" i="5"/>
  <c r="C204" i="5"/>
  <c r="C177" i="5"/>
  <c r="C142" i="5"/>
  <c r="C114" i="5"/>
  <c r="C66" i="5"/>
  <c r="C92" i="5" l="1"/>
  <c r="C77" i="5"/>
</calcChain>
</file>

<file path=xl/sharedStrings.xml><?xml version="1.0" encoding="utf-8"?>
<sst xmlns="http://purl.oclc.org/ooxml/spreadsheetml/main" count="1102" uniqueCount="819">
  <si>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</si>
  <si>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</si>
  <si>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</si>
  <si>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</si>
  <si>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</si>
  <si>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</si>
  <si>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</si>
  <si>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</si>
  <si>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</si>
  <si>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</si>
  <si>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</si>
  <si>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</si>
  <si>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</si>
  <si>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</si>
  <si>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</si>
  <si>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</si>
  <si>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Repuestos y accesorios</t>
  </si>
  <si>
    <t>Otros útiles, materiales y suministros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</si>
  <si>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</si>
  <si>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</si>
  <si>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</si>
  <si>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</si>
  <si>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</si>
  <si>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</si>
  <si>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</si>
  <si>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</si>
  <si>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</si>
  <si>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</si>
  <si>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</si>
  <si>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</si>
  <si>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</si>
  <si>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</si>
  <si>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</si>
  <si>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</si>
  <si>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</si>
  <si>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</si>
  <si>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</si>
  <si>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</si>
  <si>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5.02.02.02.6.06.02</t>
  </si>
  <si>
    <t>5.02.03.03.2.03.02</t>
  </si>
  <si>
    <t>5.02.04.04.0.01.01</t>
  </si>
  <si>
    <t>5.02.04.04.0.02.01</t>
  </si>
  <si>
    <t>5.02.04.04.0.03.01</t>
  </si>
  <si>
    <t>5.02.04.04.0.04.01</t>
  </si>
  <si>
    <t>5.02.04.04.0.04.05</t>
  </si>
  <si>
    <t>5.02.04.04.0.05.01</t>
  </si>
  <si>
    <t>5.02.04.04.0.05.02</t>
  </si>
  <si>
    <t>5.02.04.04.0.05.03</t>
  </si>
  <si>
    <t>5.02.04.04.2.99.05</t>
  </si>
  <si>
    <t>5.02.05.05.0.01.01</t>
  </si>
  <si>
    <t>5.02.05.05.0.03.01</t>
  </si>
  <si>
    <t>Transferencias corrientes a otras entidades privadas sin fines de lucro</t>
  </si>
  <si>
    <t>Materiales y productos minerales y asfálticos</t>
  </si>
  <si>
    <t>5.02.07.07.0.01.01</t>
  </si>
  <si>
    <t>5.02.07.07.0.02.01</t>
  </si>
  <si>
    <t>5.02.07.07.0.03.01</t>
  </si>
  <si>
    <t>5.02.07.07.1.04.06</t>
  </si>
  <si>
    <t>5.02.07.07.2.04.02</t>
  </si>
  <si>
    <t>5.02.07.07.2.99.05</t>
  </si>
  <si>
    <t>5.02.09.09.1.07.02</t>
  </si>
  <si>
    <t>5.02.10.10.0.01.01</t>
  </si>
  <si>
    <t>5.02.10.10.0.03.01</t>
  </si>
  <si>
    <t>5.02.10.10.0.03.02</t>
  </si>
  <si>
    <t>5.02.10.10.0.03.99</t>
  </si>
  <si>
    <t>5.02.10.10.1.04.04</t>
  </si>
  <si>
    <t>5.02.10.10.1.07.02</t>
  </si>
  <si>
    <t>5.02.11.11.0.01.01</t>
  </si>
  <si>
    <t>5.02.11.11.0.03.01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</si>
  <si>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</si>
  <si>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</si>
  <si>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</si>
  <si>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</si>
  <si>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</si>
  <si>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</si>
  <si>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</si>
  <si>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5.02.17.17.1.08.01</t>
  </si>
  <si>
    <t>5.02.23.23.0.01.01</t>
  </si>
  <si>
    <t>5.02.23.23.0.02.01</t>
  </si>
  <si>
    <t>5.02.23.23.0.03.01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</si>
  <si>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</si>
  <si>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</si>
  <si>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</si>
  <si>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</si>
  <si>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</si>
  <si>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</si>
  <si>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</si>
  <si>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</si>
  <si>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</si>
  <si>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</si>
  <si>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5.02.23.23.2.04.02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</si>
  <si>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</si>
  <si>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</si>
  <si>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</si>
  <si>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</si>
  <si>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</si>
  <si>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</si>
  <si>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Sueldo para Cargos Fijos</t>
  </si>
  <si>
    <t xml:space="preserve">Información </t>
  </si>
  <si>
    <t xml:space="preserve">Servicios jurídicos </t>
  </si>
  <si>
    <t>Mantenimiento y reparación de equipo de transporte</t>
  </si>
  <si>
    <t>Mantenimiento y reparación de equipo y mobiliario de oficina</t>
  </si>
  <si>
    <t xml:space="preserve">Sueldos para Cargos Fijos </t>
  </si>
  <si>
    <t xml:space="preserve">Contribución Patronal al Seguro de Salud de la CC.SS.14%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</si>
  <si>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</si>
  <si>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</si>
  <si>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</si>
  <si>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</si>
  <si>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</si>
  <si>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</si>
  <si>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</si>
  <si>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</si>
  <si>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Materiales y productos eléctricos, telefónicos y de cómputo</t>
  </si>
  <si>
    <t>Seguros</t>
  </si>
  <si>
    <t>Deducibles</t>
  </si>
  <si>
    <t>Otros productos químicos</t>
  </si>
  <si>
    <t xml:space="preserve">Servicio de agua y alcantarillado </t>
  </si>
  <si>
    <t xml:space="preserve">Actividades protocolarias y sociales </t>
  </si>
  <si>
    <t>Dietas</t>
  </si>
  <si>
    <t>Materiales y productos de plástico</t>
  </si>
  <si>
    <t>AUDITORIA</t>
  </si>
  <si>
    <t>5.01.02.0.01.01</t>
  </si>
  <si>
    <t>5.01.02.0.03.01</t>
  </si>
  <si>
    <t>5.01.02.0.03.02</t>
  </si>
  <si>
    <t>5.01.02.0.04.01</t>
  </si>
  <si>
    <t>5.01.02.0.04.05</t>
  </si>
  <si>
    <t>5.01.02.0.05.01</t>
  </si>
  <si>
    <t>5.01.02.0.05.02</t>
  </si>
  <si>
    <t>5.01.02.0.05.03</t>
  </si>
  <si>
    <t>REGISTRO DE DEUDA FONDOS Y APORTES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</si>
  <si>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</si>
  <si>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</si>
  <si>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</si>
  <si>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</si>
  <si>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</si>
  <si>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Sueldos para Cargos Fijos</t>
  </si>
  <si>
    <t>5.02.01.01.0.02.01</t>
  </si>
  <si>
    <t>5.02.01.01.0.03.01</t>
  </si>
  <si>
    <t>Contribución Patronal al Seguro de Salud de la CC.SS. 14%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</si>
  <si>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</si>
  <si>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</si>
  <si>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</si>
  <si>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</si>
  <si>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</si>
  <si>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</si>
  <si>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</si>
  <si>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</si>
  <si>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</si>
  <si>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5.02.01.01.2.01.01</t>
  </si>
  <si>
    <t>5.02.01.01.2.04.02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</si>
  <si>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</si>
  <si>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</si>
  <si>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</si>
  <si>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</si>
  <si>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</si>
  <si>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</si>
  <si>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</si>
  <si>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</si>
  <si>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</si>
  <si>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</si>
  <si>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</si>
  <si>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</si>
  <si>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</si>
  <si>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</si>
  <si>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</si>
  <si>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5.02.02.02.1.04.06</t>
  </si>
  <si>
    <t>5.02.02.02.1.04.99</t>
  </si>
  <si>
    <t>5.02.02.02.1.05.02</t>
  </si>
  <si>
    <t>5.02.02.02.2.01.01</t>
  </si>
  <si>
    <t>CAMINOS Y CALLES</t>
  </si>
  <si>
    <t>Alquiler de maquinaria, equipo y mobiliario</t>
  </si>
  <si>
    <t>CEMENTERIOS</t>
  </si>
  <si>
    <t>Productos agroforestales</t>
  </si>
  <si>
    <t xml:space="preserve">MERCADOS PLAZAS Y FERIAS </t>
  </si>
  <si>
    <t xml:space="preserve">EDUCATIVOS CULTURALES Y DEPORTIVOS </t>
  </si>
  <si>
    <t>5.02.09.09.0.02.01</t>
  </si>
  <si>
    <t>5.02.09.09.0.04.01</t>
  </si>
  <si>
    <t>5.02.09.09.0.04.05</t>
  </si>
  <si>
    <t>5.02.09.09.0.05.01</t>
  </si>
  <si>
    <t>5.02.09.09.0.05.02</t>
  </si>
  <si>
    <t>5.02.09.09.0.05.03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</si>
  <si>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</si>
  <si>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</si>
  <si>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</si>
  <si>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</si>
  <si>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</si>
  <si>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</si>
  <si>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5.02.10.10.1.05.02</t>
  </si>
  <si>
    <t>5.02.10.10.1.07.01</t>
  </si>
  <si>
    <t>ESTACIONAMIENTO Y TERMINALES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</si>
  <si>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</si>
  <si>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</si>
  <si>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</si>
  <si>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</si>
  <si>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</si>
  <si>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</si>
  <si>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5.02.11.11.2.01.01</t>
  </si>
  <si>
    <t>5.02.14.14.0.02.01</t>
  </si>
  <si>
    <t>5.02.14.14.1.02.01</t>
  </si>
  <si>
    <t>5.02.14.14.1.02.02</t>
  </si>
  <si>
    <t>5.02.14.14.1.04.06</t>
  </si>
  <si>
    <t>5.02.14.14.1.06.01</t>
  </si>
  <si>
    <t>5.02.14.14.2.99.04</t>
  </si>
  <si>
    <t>5.02.14.14.2.99.05</t>
  </si>
  <si>
    <t>SEGURIDAD Y VIGILANCIA</t>
  </si>
  <si>
    <t>5.02.23.23.1.04.01</t>
  </si>
  <si>
    <t>5.02.23.23.1.04.06</t>
  </si>
  <si>
    <t>5.02.23.23.1.06.01</t>
  </si>
  <si>
    <t>5.02.23.23.1.08.05</t>
  </si>
  <si>
    <t>5.02.23.23.2.01.01</t>
  </si>
  <si>
    <t>5.02.23.23.2.99.04</t>
  </si>
  <si>
    <t>5.02.23.23.2.99.05</t>
  </si>
  <si>
    <t>5.02.23.23.2.99.06</t>
  </si>
  <si>
    <t>5.02.03.03.0.01.01</t>
  </si>
  <si>
    <t>5.02.03.03.0.02.01</t>
  </si>
  <si>
    <t>5.02.03.03.0.03.01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</si>
  <si>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</si>
  <si>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</si>
  <si>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</si>
  <si>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</si>
  <si>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</si>
  <si>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</si>
  <si>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</si>
  <si>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5.02.03.03.2.04.02</t>
  </si>
  <si>
    <t>5.02.03.03.2.03.06</t>
  </si>
  <si>
    <t>5.02.03.03.2.01.01</t>
  </si>
  <si>
    <t>5.02.03.03.1.08.05</t>
  </si>
  <si>
    <t>5.02.03.03.1.04.06</t>
  </si>
  <si>
    <t>5.02.03.03.1.04.99</t>
  </si>
  <si>
    <t>5.02.03.03.1.02.01</t>
  </si>
  <si>
    <t>5.02.04.04.1.02.01</t>
  </si>
  <si>
    <t>5.02.04.04.1.02.02</t>
  </si>
  <si>
    <t>5.02.04.04.1.02.04</t>
  </si>
  <si>
    <t>5.02.04.04.1.04.06</t>
  </si>
  <si>
    <t>5.02.04.04.1.06.01</t>
  </si>
  <si>
    <t>5.02.04.04.2.01.01</t>
  </si>
  <si>
    <t>5.02.04.04.2.01.99</t>
  </si>
  <si>
    <t>5.02.04.04.2.03.02</t>
  </si>
  <si>
    <t>5.02.05.05.0.02.01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</si>
  <si>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</si>
  <si>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</si>
  <si>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</si>
  <si>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</si>
  <si>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</si>
  <si>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</si>
  <si>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</si>
  <si>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</si>
  <si>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5.02.05.05.1.06.01</t>
  </si>
  <si>
    <t>5.02.05.05.2.01.01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</si>
  <si>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</si>
  <si>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</si>
  <si>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</si>
  <si>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</si>
  <si>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</si>
  <si>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</si>
  <si>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</si>
  <si>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5.02.07.07.1.08.01</t>
  </si>
  <si>
    <t>5.02.07.07.2.01.01</t>
  </si>
  <si>
    <t>5.02.07.07.2.03.04</t>
  </si>
  <si>
    <t>5.02.07.07.2.03.06</t>
  </si>
  <si>
    <t>5.03.06.01.0.01.01</t>
  </si>
  <si>
    <t>5.03.06.01.0.02.01</t>
  </si>
  <si>
    <t>5.03.06.01.0.03.01</t>
  </si>
  <si>
    <t>5.03.06.01.0.03.02</t>
  </si>
  <si>
    <t>5.03.06.01.0.03.99</t>
  </si>
  <si>
    <t>5.03.06.01.0.04.01</t>
  </si>
  <si>
    <t>5.03.06.01.0.04.05</t>
  </si>
  <si>
    <t>5.03.06.01.0.05.01</t>
  </si>
  <si>
    <t>5.03.06.01.0.05.02</t>
  </si>
  <si>
    <t xml:space="preserve">Mantenimiento y reparación de otros equipos </t>
  </si>
  <si>
    <t>5.03.06.01.1.08.99</t>
  </si>
  <si>
    <t>5.03.06.01.2.01.01</t>
  </si>
  <si>
    <t>5.03.06.05.5.02.99</t>
  </si>
  <si>
    <t>5.03.06.06.5.02.99</t>
  </si>
  <si>
    <t>5.03.06.07.5.02.99</t>
  </si>
  <si>
    <t>5.03.06.12.5.02.99</t>
  </si>
  <si>
    <t>5.03.06.13.5.02.99</t>
  </si>
  <si>
    <t>Otros Fondos e Inversiones</t>
  </si>
  <si>
    <t>9.02.02</t>
  </si>
  <si>
    <t>5.03.06.01.0.05.03</t>
  </si>
  <si>
    <t>5.01.04.04.6.01.04</t>
  </si>
  <si>
    <t>5.01.04.04.6.04.04</t>
  </si>
  <si>
    <t>0.01.01</t>
  </si>
  <si>
    <t>0.02.01</t>
  </si>
  <si>
    <t>0.03.01</t>
  </si>
  <si>
    <t>0.02.05</t>
  </si>
  <si>
    <t>0.03.02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</si>
  <si>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</si>
  <si>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</si>
  <si>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</si>
  <si>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</si>
  <si>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</si>
  <si>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</si>
  <si>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</si>
  <si>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</si>
  <si>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</si>
  <si>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</si>
  <si>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</si>
  <si>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</si>
  <si>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</si>
  <si>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</si>
  <si>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</si>
  <si>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</si>
  <si>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</si>
  <si>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</si>
  <si>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</si>
  <si>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</si>
  <si>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</si>
  <si>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1.05.02</t>
  </si>
  <si>
    <t>1.07.02</t>
  </si>
  <si>
    <t>1.08.01</t>
  </si>
  <si>
    <t>1.08.04</t>
  </si>
  <si>
    <t>Mantenimiento y reparación de  maquinaria y equipo de producción</t>
  </si>
  <si>
    <t>1.08.05</t>
  </si>
  <si>
    <t>1.08.08</t>
  </si>
  <si>
    <t>1.08.07</t>
  </si>
  <si>
    <t>Mantenimiento y reparación de equipo de cómputo y sistemas de información</t>
  </si>
  <si>
    <t>1.09.99</t>
  </si>
  <si>
    <t>2.01.01</t>
  </si>
  <si>
    <t>2.04.02</t>
  </si>
  <si>
    <t>2.99.01</t>
  </si>
  <si>
    <t>2.99.03</t>
  </si>
  <si>
    <t>2.99.04</t>
  </si>
  <si>
    <t>2.99.05</t>
  </si>
  <si>
    <t>2.99.99</t>
  </si>
  <si>
    <t>6.03.01</t>
  </si>
  <si>
    <t>6.06.02</t>
  </si>
  <si>
    <t>0.01.05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</si>
  <si>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</si>
  <si>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</si>
  <si>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</si>
  <si>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</si>
  <si>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</si>
  <si>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</si>
  <si>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</si>
  <si>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</si>
  <si>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</si>
  <si>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</si>
  <si>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Dirección Técnica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</si>
  <si>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</si>
  <si>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</si>
  <si>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</si>
  <si>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</si>
  <si>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</si>
  <si>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</si>
  <si>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</si>
  <si>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</si>
  <si>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</si>
  <si>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</si>
  <si>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</si>
  <si>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</si>
  <si>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</si>
  <si>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</si>
  <si>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</si>
  <si>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</si>
  <si>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</si>
  <si>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</si>
  <si>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</si>
  <si>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</si>
  <si>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</si>
  <si>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</si>
  <si>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</si>
  <si>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</si>
  <si>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</si>
  <si>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</si>
  <si>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</si>
  <si>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</si>
  <si>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</si>
  <si>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</si>
  <si>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</si>
  <si>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</si>
  <si>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</si>
  <si>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</si>
  <si>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</si>
  <si>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</si>
  <si>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</si>
  <si>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</si>
  <si>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</si>
  <si>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</si>
  <si>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</si>
  <si>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</si>
  <si>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</si>
  <si>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</si>
  <si>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</si>
  <si>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</si>
  <si>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</si>
  <si>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</si>
  <si>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</si>
  <si>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</si>
  <si>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</si>
  <si>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</si>
  <si>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</si>
  <si>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</si>
  <si>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</si>
  <si>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</si>
  <si>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</si>
  <si>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</si>
  <si>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</si>
  <si>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</si>
  <si>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</si>
  <si>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</si>
  <si>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</si>
  <si>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</si>
  <si>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</si>
  <si>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</si>
  <si>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</si>
  <si>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</si>
  <si>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</si>
  <si>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</si>
  <si>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</si>
  <si>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</si>
  <si>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</si>
  <si>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</si>
  <si>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</si>
  <si>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</si>
  <si>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</si>
  <si>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</si>
  <si>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</si>
  <si>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</si>
  <si>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</si>
  <si>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</si>
  <si>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</si>
  <si>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</si>
  <si>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</si>
  <si>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</si>
  <si>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</si>
  <si>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</si>
  <si>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</si>
  <si>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</si>
  <si>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</si>
  <si>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</si>
  <si>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</si>
  <si>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</si>
  <si>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</si>
  <si>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</si>
  <si>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</si>
  <si>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</si>
  <si>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</si>
  <si>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</si>
  <si>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</si>
  <si>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</si>
  <si>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</si>
  <si>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</si>
  <si>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</si>
  <si>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</si>
  <si>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</si>
  <si>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</si>
  <si>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</si>
  <si>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</si>
  <si>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</si>
  <si>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</si>
  <si>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</si>
  <si>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</si>
  <si>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</si>
  <si>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</si>
  <si>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</si>
  <si>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</si>
  <si>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</si>
  <si>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</si>
  <si>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</si>
  <si>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</si>
  <si>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</si>
  <si>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</si>
  <si>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</si>
  <si>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</si>
  <si>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</si>
  <si>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</si>
  <si>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</si>
  <si>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</si>
  <si>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</si>
  <si>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</si>
  <si>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</si>
  <si>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</si>
  <si>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</si>
  <si>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</si>
  <si>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</si>
  <si>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</si>
  <si>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</si>
  <si>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</si>
  <si>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</si>
  <si>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</si>
  <si>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</si>
  <si>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</si>
  <si>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</si>
  <si>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</si>
  <si>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</si>
  <si>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</si>
  <si>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</si>
  <si>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</si>
  <si>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</si>
  <si>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</si>
  <si>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</si>
  <si>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</si>
  <si>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</si>
  <si>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</si>
  <si>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</si>
  <si>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</si>
  <si>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</si>
  <si>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</si>
  <si>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</si>
  <si>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</si>
  <si>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</si>
  <si>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</si>
  <si>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</si>
  <si>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</si>
  <si>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</si>
  <si>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</si>
  <si>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</si>
  <si>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</si>
  <si>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</si>
  <si>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</si>
  <si>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</si>
  <si>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</si>
  <si>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</si>
  <si>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</si>
  <si>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</si>
  <si>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</si>
  <si>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</si>
  <si>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</si>
  <si>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</si>
  <si>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</si>
  <si>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</si>
  <si>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</si>
  <si>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</si>
  <si>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</si>
  <si>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</si>
  <si>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</si>
  <si>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</si>
  <si>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</si>
  <si>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</si>
  <si>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</si>
  <si>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</si>
  <si>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</si>
  <si>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</si>
  <si>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</si>
  <si>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</si>
  <si>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</si>
  <si>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</si>
  <si>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</si>
  <si>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</si>
  <si>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1.06.01</t>
  </si>
  <si>
    <t>5.99.03</t>
  </si>
  <si>
    <t>5.03.02.01.5.02.02</t>
  </si>
  <si>
    <t>5.03.02.02.5.02.02</t>
  </si>
  <si>
    <t>5.03.02.03.5.02.02</t>
  </si>
  <si>
    <t>5.03.02.06.5.02.02</t>
  </si>
  <si>
    <t>7.01.03</t>
  </si>
  <si>
    <t>Juntas de Educación</t>
  </si>
  <si>
    <t>SERVICIOS SOCIALES COMPLEMENTARIOS</t>
  </si>
  <si>
    <t>5.02.10.10.0.02.01</t>
  </si>
  <si>
    <t>INFORME DE EJECUCIÓN PRESUPUESTARIA</t>
  </si>
  <si>
    <t>ADMINISTRACIÓN GENERAL</t>
  </si>
  <si>
    <t>1.3.1.3.02.00.0.0.000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</si>
  <si>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</si>
  <si>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</si>
  <si>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</si>
  <si>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</si>
  <si>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</si>
  <si>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5.01.04.6.02</t>
  </si>
  <si>
    <t xml:space="preserve">Transferencias Corrientes a personas </t>
  </si>
  <si>
    <t>5.02.09.09.1.02.02</t>
  </si>
  <si>
    <t>5.02.09.09.1.04.06</t>
  </si>
  <si>
    <t>5.02.09.09.2.99.05</t>
  </si>
  <si>
    <t>5.02.09.09.5.99.03</t>
  </si>
  <si>
    <t>Construcción de Corredor Accesible</t>
  </si>
  <si>
    <t>Construcción de elementos pluviales</t>
  </si>
  <si>
    <t>Total</t>
  </si>
  <si>
    <t>5.02.09.09.1.08.99</t>
  </si>
  <si>
    <t>5.02.10.10.0.01.03</t>
  </si>
  <si>
    <t>Construcción de aceras</t>
  </si>
  <si>
    <t>Construcción de rampas accesibles</t>
  </si>
  <si>
    <t>Suministro, instalación y mantenimiento de malla ciclón en las áreas públicas de los distritos de Heredia, Mercedes, San Francisco y Ulloa</t>
  </si>
  <si>
    <t>Suministro e instalación de máquinas de mini-gimnasios en las áreas públicas de los distritos de Heredia, Mercedes, San Francisco y Ulloa</t>
  </si>
  <si>
    <t>1.99.05</t>
  </si>
  <si>
    <t>5.02.09.09.0.01.01</t>
  </si>
  <si>
    <t>5.02.09.09.0.01.05</t>
  </si>
  <si>
    <t>5.02.09.09.2.99.01</t>
  </si>
  <si>
    <t>7.06.0</t>
  </si>
  <si>
    <t>DIRECCIÓN TÉCNICA</t>
  </si>
  <si>
    <t>Sueldos para cargos fijos</t>
  </si>
  <si>
    <t>Transferencias de capital a órganos Desconcentrados</t>
  </si>
  <si>
    <t>COSEVI</t>
  </si>
  <si>
    <t>2.4.1.2.00.00.0.0.000</t>
  </si>
  <si>
    <t>2.4.1.2.01.00.0.0.000</t>
  </si>
  <si>
    <t>1.07.01</t>
  </si>
  <si>
    <t>2.01.04</t>
  </si>
  <si>
    <t>5.01.99</t>
  </si>
  <si>
    <t>Maquinaria y equipo diverso</t>
  </si>
  <si>
    <t>5.01.04.6.01.01</t>
  </si>
  <si>
    <t>5.01.04.6.01.01.1</t>
  </si>
  <si>
    <t>5.01.04.6.01.02</t>
  </si>
  <si>
    <t>Transferencias corrientes al Gobierno Central</t>
  </si>
  <si>
    <t>Transferencias corrientes a Órganos Desconcentrados</t>
  </si>
  <si>
    <t>5.01.04.6.01.02.1</t>
  </si>
  <si>
    <t>5.01.04.6.01.02.2</t>
  </si>
  <si>
    <t>5.01.04.6.01.02.3</t>
  </si>
  <si>
    <t>5.01.04.6.01.02.4</t>
  </si>
  <si>
    <t>Concejo Nacional de rehabilitación y Educación Especial 0.50%</t>
  </si>
  <si>
    <t>Aporte CONAGEBIO 10%</t>
  </si>
  <si>
    <t>Junta Administrativa Registro Nacional 3%</t>
  </si>
  <si>
    <t>5.01.04.6.02.02</t>
  </si>
  <si>
    <t>5.01.04.6.04.04.1</t>
  </si>
  <si>
    <t>5.02.01.01.0.01.05</t>
  </si>
  <si>
    <t>5.02.01.01.2.99.04</t>
  </si>
  <si>
    <t>5.02.01.01.2.99.05</t>
  </si>
  <si>
    <t>5.02.02.02.1.07.01</t>
  </si>
  <si>
    <t>Madera y sus derivados</t>
  </si>
  <si>
    <t>5.02.02.02.2.99.04</t>
  </si>
  <si>
    <t>5.02.03.03.1.08.04</t>
  </si>
  <si>
    <t>Mantenimientos y reparación de maquinaria y equipo de producción</t>
  </si>
  <si>
    <t>5.02.03.03.2.03.01</t>
  </si>
  <si>
    <t>5.02.03.03.2.03.03</t>
  </si>
  <si>
    <t>5.02.03.03.2.99.04</t>
  </si>
  <si>
    <t>5.02.03.03.5.02.02</t>
  </si>
  <si>
    <t>Vías de comunicación</t>
  </si>
  <si>
    <t>5.02.04.04.1.08.01</t>
  </si>
  <si>
    <t>5.02.04.04.2.99.04</t>
  </si>
  <si>
    <t>5.02.04.04.2.04.02</t>
  </si>
  <si>
    <t>5.02.05.05.1.04.99</t>
  </si>
  <si>
    <t>5.02.07.07.0.01.05</t>
  </si>
  <si>
    <t>5.02.07.07.1.08.06</t>
  </si>
  <si>
    <t>5.02.07.07.1.08.99</t>
  </si>
  <si>
    <t>5.02.07.07.2.99.04</t>
  </si>
  <si>
    <t>5.02.09.09.1.02.04</t>
  </si>
  <si>
    <t>5.02.09.09.5.01.03</t>
  </si>
  <si>
    <t>Equipo de comunicación</t>
  </si>
  <si>
    <t>5.02.09.09.5.01.07</t>
  </si>
  <si>
    <t>Equipo y mobiliario educacional. Deportivo y recreativo</t>
  </si>
  <si>
    <t>5.02.09.09.2.99.04</t>
  </si>
  <si>
    <t>5.02.10.10.1.01.02</t>
  </si>
  <si>
    <t>5.02.10.10.1.03.03</t>
  </si>
  <si>
    <t>5.02.10.10.2.02.03</t>
  </si>
  <si>
    <t>Alimentación y bebidas</t>
  </si>
  <si>
    <t>5.02.10.10.1.04.99</t>
  </si>
  <si>
    <t>5.02.11.11.0.02.01</t>
  </si>
  <si>
    <t>5.02.14.14.2.03.04</t>
  </si>
  <si>
    <t>Materiales y productos eléctrico, telefónicos y de cómputo</t>
  </si>
  <si>
    <t>5.02.23.23.0.01.05</t>
  </si>
  <si>
    <t>5.02.23.23.2.02.04</t>
  </si>
  <si>
    <t>Alimento para animales</t>
  </si>
  <si>
    <t>5.02.23.23.5.01.99</t>
  </si>
  <si>
    <t>Edificios</t>
  </si>
  <si>
    <t>5.03.01.06.5.02.01</t>
  </si>
  <si>
    <t>Total  Edificios</t>
  </si>
  <si>
    <t>5.03.02.04.5.02.02</t>
  </si>
  <si>
    <t>Mantenimiento y mejora de la red vial cantonal con trabajos de asfaltado, ampliación y perfilado de vías.</t>
  </si>
  <si>
    <t>5.03.02.05.5.02.02</t>
  </si>
  <si>
    <t>Mantenimiento y mejora de la red vial cantonal con trabajos de asfaltado, ampliación y perfilado de vías. Ley 8114</t>
  </si>
  <si>
    <t>Instalaciones</t>
  </si>
  <si>
    <t>5.03.05.01.5.02.07</t>
  </si>
  <si>
    <t>Construcción alcantarillado pluvial OVSICORI-UNA-Jardines Universitarios</t>
  </si>
  <si>
    <t>Total  de Instalaciones</t>
  </si>
  <si>
    <t>5.03.06.01.1.04.03</t>
  </si>
  <si>
    <t>Suministro, instalación y mantenimiento de piso en EPDM en las áreas públicas de los distritos de Heredia, Mercede San Francisco y Ulloa</t>
  </si>
  <si>
    <t>5.03.06.15.5.02.99</t>
  </si>
  <si>
    <t>5.03.07.01</t>
  </si>
  <si>
    <t>Asociaciones de Desarrollo</t>
  </si>
  <si>
    <t xml:space="preserve">Contribución Patronal al Banco Popular y de Des. Comunal ,5% </t>
  </si>
  <si>
    <t>Aporte Unida Técnica(O.N.T. 1% I.B.I)</t>
  </si>
  <si>
    <t>Aporte Fondo Parques Nacionales 70%</t>
  </si>
  <si>
    <t>Contribución Patronal al Banco Popular y de Des. Comunal 0,5%</t>
  </si>
  <si>
    <t>Total  Protección de medio ambiente</t>
  </si>
  <si>
    <t>Servicios de ingeniería</t>
  </si>
  <si>
    <t>Total  Atención de Emergencias</t>
  </si>
  <si>
    <t>Contribución Patronal al Banco Popular y de Des. Comunal 0,50%</t>
  </si>
  <si>
    <t>Vías de Comunicación</t>
  </si>
  <si>
    <t>Total  de Vías de comunicación</t>
  </si>
  <si>
    <t xml:space="preserve">Total  Administración General </t>
  </si>
  <si>
    <t>Total  Auditoría</t>
  </si>
  <si>
    <t>Total Registro de Deudas Fondos y Aportes</t>
  </si>
  <si>
    <t>Total Aseo de Vías</t>
  </si>
  <si>
    <t>Total Recolección de Basura</t>
  </si>
  <si>
    <t>Total Caminos y Calles</t>
  </si>
  <si>
    <t>Total Cementerios</t>
  </si>
  <si>
    <t>PARQUES Y OBRAS DE ORNATOS</t>
  </si>
  <si>
    <t>Total Parques y Obras de Ornatos</t>
  </si>
  <si>
    <t>5.01.04.6.01.04.1</t>
  </si>
  <si>
    <t>AL 30 DE DICIEMBRE 2024</t>
  </si>
  <si>
    <t>AL 30 DE DICIEMBRE</t>
  </si>
  <si>
    <t>CUARTO TRIMESTRE 2024</t>
  </si>
  <si>
    <t>0.03.33</t>
  </si>
  <si>
    <t>Decimotercer mes</t>
  </si>
  <si>
    <t>1.04.01</t>
  </si>
  <si>
    <t>1.08.06</t>
  </si>
  <si>
    <t>1.08.99</t>
  </si>
  <si>
    <t>2.01.99</t>
  </si>
  <si>
    <t>2.99.07</t>
  </si>
  <si>
    <t>5.01.02</t>
  </si>
  <si>
    <t>Equipo de transporte</t>
  </si>
  <si>
    <t>5.01.04</t>
  </si>
  <si>
    <t>5.01.05</t>
  </si>
  <si>
    <t>Equipo y mobiliario de oficina</t>
  </si>
  <si>
    <t>Equipo y programas de computo</t>
  </si>
  <si>
    <t>6.06.0</t>
  </si>
  <si>
    <t>Indemnizaciones</t>
  </si>
  <si>
    <t>5.01.02.0.03.03</t>
  </si>
  <si>
    <t>5.02.01.01.0.03.03</t>
  </si>
  <si>
    <t>5.02.01.01.1.05.02</t>
  </si>
  <si>
    <t>5.02.01.01.1.08.04</t>
  </si>
  <si>
    <t>Mantenimiento y reparación de maquinaria y equipo de producción</t>
  </si>
  <si>
    <t>5.02.01.01.1.99.05</t>
  </si>
  <si>
    <t>5.02.01.01.2.04.01</t>
  </si>
  <si>
    <t>5.02.02.02.0.03.03</t>
  </si>
  <si>
    <t>5.02.02.02.1.03.03</t>
  </si>
  <si>
    <t>5.02.02.02.1.09.99</t>
  </si>
  <si>
    <t>5.02.02.02.2.04.02</t>
  </si>
  <si>
    <t>5.02.02.02.5.99.03</t>
  </si>
  <si>
    <t>5.02.03.03.0.03.03</t>
  </si>
  <si>
    <t>5.02.03.03.1.03.02</t>
  </si>
  <si>
    <t>5.02.03.03.1.07.01</t>
  </si>
  <si>
    <t>5.02.03.03.1.07.02</t>
  </si>
  <si>
    <t>5.02.03.03.1.09.99</t>
  </si>
  <si>
    <t>5.02.03.03.2.03.04</t>
  </si>
  <si>
    <t>5.02.03.03.2.03.05</t>
  </si>
  <si>
    <t>Materiales y productos de vidrio</t>
  </si>
  <si>
    <t>5.02.03.03.2.04.01</t>
  </si>
  <si>
    <t>5.02.03.03.2.99.03</t>
  </si>
  <si>
    <t>5.02.03.03.2.99.99</t>
  </si>
  <si>
    <t>5.02.04.04.0.03.03</t>
  </si>
  <si>
    <t>5.02.04.04.1.09.99</t>
  </si>
  <si>
    <t>5.02.04.04.2.03.01</t>
  </si>
  <si>
    <t>5.02.04.04.2.04.01</t>
  </si>
  <si>
    <t>5.02.04.04.5.01.03</t>
  </si>
  <si>
    <t>5.02.05.05.0.03.03</t>
  </si>
  <si>
    <t>5.02.05.05.0.01.05</t>
  </si>
  <si>
    <t>5.02.05.05.1.08.04</t>
  </si>
  <si>
    <t>Mantenimiento y reparación de equipo de producción</t>
  </si>
  <si>
    <t>5.02.05.05.1.08.05</t>
  </si>
  <si>
    <t>5.02.05.05.2.01.04</t>
  </si>
  <si>
    <t>5.02.05.05.2.01.99</t>
  </si>
  <si>
    <t>5.02.05.05.2.02.02</t>
  </si>
  <si>
    <t>5.02.05.05.2.03.02</t>
  </si>
  <si>
    <t>5.02.05.05.2.04.01</t>
  </si>
  <si>
    <t>5.02.05.05.2.99.04</t>
  </si>
  <si>
    <t>5.02.05.02.1.09.99</t>
  </si>
  <si>
    <t>5.02.07.07.0.03.03</t>
  </si>
  <si>
    <t>5.02.07.07.1.06.01</t>
  </si>
  <si>
    <t>5.02.07.07.2.03.01</t>
  </si>
  <si>
    <t>5.02.07.07.2.99.06</t>
  </si>
  <si>
    <t>5.02.09.09.0.03.03</t>
  </si>
  <si>
    <t>5.02.09.09.1.01.99</t>
  </si>
  <si>
    <t>Otros alquileres</t>
  </si>
  <si>
    <t>5.02.09.09.1.02.01</t>
  </si>
  <si>
    <t>Servicio de agua y alcantarillados</t>
  </si>
  <si>
    <t>5.02.09.09.1.03.02</t>
  </si>
  <si>
    <t>5.02.09.09.1.04.01</t>
  </si>
  <si>
    <t>5.02.09.09.1.06.01</t>
  </si>
  <si>
    <t>5.02.09.09.1.07.01</t>
  </si>
  <si>
    <t>5.02.09.09.1.08.01</t>
  </si>
  <si>
    <t>5.02.09.09.2.01.04</t>
  </si>
  <si>
    <t>5.02.09.09.2.03.01</t>
  </si>
  <si>
    <t>5.02.09.09.2.03.06</t>
  </si>
  <si>
    <t>5.02.09.09.2.99.06</t>
  </si>
  <si>
    <t>Útiles de materiales de resguardo y seguridad</t>
  </si>
  <si>
    <t>5.02.09.09.2.99.07</t>
  </si>
  <si>
    <t xml:space="preserve">Útiles y materiales de cocina y comedor </t>
  </si>
  <si>
    <t>5.02.09.09.2.99.99</t>
  </si>
  <si>
    <t>5.02.09.09.6.04.04</t>
  </si>
  <si>
    <t>Transferencia corrientes a otras entidades privadas sin fines de lucro</t>
  </si>
  <si>
    <t>5.02.09.09.2.04.02</t>
  </si>
  <si>
    <t>5.02.10.10.0.03.03</t>
  </si>
  <si>
    <t>5.02.10.10.1.08.99</t>
  </si>
  <si>
    <t>5.02.10.10.2.99.01</t>
  </si>
  <si>
    <t>5.02.10.10.1.04.01</t>
  </si>
  <si>
    <t>5.02.11.11.0.03.03</t>
  </si>
  <si>
    <t>5.02.11.11.1.09.99</t>
  </si>
  <si>
    <t>5.02.11.11.6.06.02</t>
  </si>
  <si>
    <t>5.02.14.14.0.03.03</t>
  </si>
  <si>
    <t>5.02.14.14.1.08.04</t>
  </si>
  <si>
    <t>5.02.14.14.1.09.99</t>
  </si>
  <si>
    <t>5.02.14.14.2.01.99</t>
  </si>
  <si>
    <t>5.02.14.14.2.03.01</t>
  </si>
  <si>
    <t>5.02.14.14.2.03.06</t>
  </si>
  <si>
    <t>5.02.14.14.2.04.02</t>
  </si>
  <si>
    <t>5.02.14.14.2.04.01</t>
  </si>
  <si>
    <t>5.02.14.14.2.099.3</t>
  </si>
  <si>
    <t>5.02.23.23.0.03.03</t>
  </si>
  <si>
    <t>5.02.23.23.1.01.02</t>
  </si>
  <si>
    <t>5.02.23.23.1.05.02</t>
  </si>
  <si>
    <t>5.02.23.23.1.09.99</t>
  </si>
  <si>
    <t>5.02.23.23.1.99.05</t>
  </si>
  <si>
    <t>5.02.23.23.2.03.01</t>
  </si>
  <si>
    <t>5.02.23.23.2.03.04</t>
  </si>
  <si>
    <t>5.02.23.23.5.01.03</t>
  </si>
  <si>
    <t>5.02.25.25.0.03.03</t>
  </si>
  <si>
    <t>5.02.25.25.1.04.03</t>
  </si>
  <si>
    <t>5.02.25.25.1.04.99</t>
  </si>
  <si>
    <t>POR INCUMPLIMIENTO DE DEBERES</t>
  </si>
  <si>
    <t>5.02.29.29.1.04.03</t>
  </si>
  <si>
    <t>5.03.01.02.5.02.01</t>
  </si>
  <si>
    <t>5.03.01.03.5.02.01</t>
  </si>
  <si>
    <t>Obras de mejora edificio Comandancia</t>
  </si>
  <si>
    <t>5.03.02.09.5.02.02</t>
  </si>
  <si>
    <t>5.03.06.01.0.03.03</t>
  </si>
  <si>
    <t>5.03.06.01.1.09.99</t>
  </si>
  <si>
    <t>5.03.06.01.2.01.04</t>
  </si>
  <si>
    <t>5.03.06.01.2.99.04</t>
  </si>
  <si>
    <t>5.03.06.02.5.02.99</t>
  </si>
  <si>
    <t>Remodelación de Canchas en varios Distritos de Cantón de Heredia</t>
  </si>
  <si>
    <t>5.03.06.10.5.02.99</t>
  </si>
  <si>
    <t>5.03.06.14.5.02.99</t>
  </si>
  <si>
    <t>5.03.06.32.5.02.99</t>
  </si>
  <si>
    <t>Útiles y materiales de cocina y comedor</t>
  </si>
  <si>
    <t>Materiales y productos eléctricos, telefónicos y de computo</t>
  </si>
  <si>
    <t>Otros útiles , materiales y suministros</t>
  </si>
  <si>
    <t>Servicio en ciencias económicas y sociales</t>
  </si>
  <si>
    <t>COMPLEJOS TURÍSTICOS</t>
  </si>
  <si>
    <t>Mantenimiento y reparación de maquinaria y reparación de equipo de producción</t>
  </si>
  <si>
    <t>PROTECCIÓN MEDIO AMBIENTE</t>
  </si>
  <si>
    <t>Servicio de ingeniería</t>
  </si>
  <si>
    <t>Iluminación de edificios patrimoniales Centro Cultural Omar Dengo, Gobernación, Fortín, Palacio Municipal y Kiosko Parque Central</t>
  </si>
  <si>
    <t>Mejoras y equipo de Edificio Anexo al Fortín</t>
  </si>
  <si>
    <t>Construcción de intersección peatonal levada en la Aurora Calle Venus-Mercurio</t>
  </si>
  <si>
    <t>Remodelación área publica en Guayabal</t>
  </si>
  <si>
    <t>Suministro e instalación de juegos infantiles en las áreas publicas de los distritos de Heredia, Mercedes, San Francisco y Ulloa</t>
  </si>
  <si>
    <t>Construcción de tapias en las áreas publicas de los distritos de Heredia , mercedes, San Francisco y Ulloa</t>
  </si>
  <si>
    <t>Remodelación integral de las áreas publicas de los distritos de Mercedes, San Francisco y Ulloa</t>
  </si>
  <si>
    <t>Remodelación áreas publica Urb, Portal del Valle Distrito Ulloa</t>
  </si>
  <si>
    <t>Construcción de Gimnasio de Mercedes Norte</t>
  </si>
  <si>
    <t>Derechos Administrativos a Otros Servicios Públicos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</si>
</sst>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theme="0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5" borderId="0" xfId="0" applyFill="1"/>
    <xf numFmtId="0" fontId="5" fillId="0" borderId="4" xfId="0" applyFont="1" applyBorder="1" applyAlignment="1">
      <alignment horizontal="center" vertical="center" wrapText="1"/>
    </xf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4" fontId="1" fillId="4" borderId="17" xfId="0" applyNumberFormat="1" applyFont="1" applyFill="1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6" fillId="6" borderId="4" xfId="0" applyNumberFormat="1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4" fontId="0" fillId="5" borderId="4" xfId="0" applyNumberFormat="1" applyFill="1" applyBorder="1" applyAlignment="1">
      <alignment vertical="center"/>
    </xf>
    <xf numFmtId="44" fontId="0" fillId="5" borderId="0" xfId="0" applyNumberFormat="1" applyFill="1" applyAlignment="1">
      <alignment vertical="center"/>
    </xf>
    <xf numFmtId="44" fontId="0" fillId="5" borderId="0" xfId="0" applyNumberFormat="1" applyFill="1"/>
    <xf numFmtId="44" fontId="0" fillId="0" borderId="0" xfId="0" applyNumberFormat="1" applyAlignment="1">
      <alignment vertical="center"/>
    </xf>
    <xf numFmtId="44" fontId="0" fillId="5" borderId="18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6" fillId="6" borderId="5" xfId="0" applyNumberFormat="1" applyFont="1" applyFill="1" applyBorder="1" applyAlignment="1">
      <alignment vertical="center"/>
    </xf>
    <xf numFmtId="0" fontId="15" fillId="0" borderId="7" xfId="2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0" fillId="0" borderId="4" xfId="0" applyNumberFormat="1" applyFill="1" applyBorder="1" applyAlignment="1">
      <alignment vertical="center"/>
    </xf>
    <xf numFmtId="164" fontId="3" fillId="5" borderId="4" xfId="1" applyFont="1" applyFill="1" applyBorder="1" applyAlignment="1" applyProtection="1">
      <alignment horizontal="center" vertical="center" wrapText="1"/>
    </xf>
    <xf numFmtId="4" fontId="0" fillId="0" borderId="5" xfId="0" applyNumberForma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1274445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742950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38"/>
  <sheetViews>
    <sheetView showGridLines="0" tabSelected="1" zoomScaleNormal="100" zoomScaleSheetLayoutView="75" workbookViewId="0">
      <pane ySplit="5" topLeftCell="A94" activePane="bottomLeft" state="frozen"/>
      <selection pane="bottomLeft" activeCell="E103" sqref="E103"/>
    </sheetView>
  </sheetViews>
  <sheetFormatPr baseColWidth="10" defaultColWidth="11.44140625" defaultRowHeight="13.2" x14ac:dyDescent="0.25"/>
  <cols>
    <col min="1" max="1" width="29.109375" style="36" customWidth="1"/>
    <col min="2" max="2" width="50.109375" style="36" customWidth="1"/>
    <col min="3" max="3" width="27.109375" style="36" customWidth="1"/>
    <col min="4" max="4" width="11.44140625" style="14"/>
    <col min="5" max="5" width="15.33203125" style="14" bestFit="1" customWidth="1"/>
    <col min="6" max="16384" width="11.44140625" style="14"/>
  </cols>
  <sheetData>
    <row r="1" spans="1:5" ht="17.399999999999999" x14ac:dyDescent="0.25">
      <c r="A1" s="75" t="s">
        <v>340</v>
      </c>
      <c r="B1" s="75"/>
      <c r="C1" s="14"/>
    </row>
    <row r="2" spans="1:5" ht="17.399999999999999" x14ac:dyDescent="0.25">
      <c r="A2" s="75" t="s">
        <v>341</v>
      </c>
      <c r="B2" s="75"/>
      <c r="C2" s="38"/>
    </row>
    <row r="3" spans="1:5" ht="17.399999999999999" x14ac:dyDescent="0.25">
      <c r="A3" s="75" t="s">
        <v>676</v>
      </c>
      <c r="B3" s="75"/>
      <c r="C3" s="14"/>
    </row>
    <row r="4" spans="1:5" ht="18" customHeight="1" x14ac:dyDescent="0.25">
      <c r="A4" s="75" t="s">
        <v>342</v>
      </c>
      <c r="B4" s="75"/>
      <c r="C4" s="14"/>
    </row>
    <row r="5" spans="1:5" ht="18" customHeight="1" thickBot="1" x14ac:dyDescent="0.3">
      <c r="A5" s="15"/>
      <c r="B5" s="15"/>
      <c r="C5" s="15"/>
    </row>
    <row r="6" spans="1:5" ht="22.5" customHeight="1" x14ac:dyDescent="0.25">
      <c r="A6" s="69" t="s">
        <v>343</v>
      </c>
      <c r="B6" s="69" t="s">
        <v>344</v>
      </c>
      <c r="C6" s="69" t="s">
        <v>345</v>
      </c>
    </row>
    <row r="7" spans="1:5" ht="35.25" customHeight="1" thickBot="1" x14ac:dyDescent="0.3">
      <c r="A7" s="70"/>
      <c r="B7" s="70"/>
      <c r="C7" s="70"/>
    </row>
    <row r="8" spans="1:5" s="19" customFormat="1" ht="24.9" customHeight="1" x14ac:dyDescent="0.25">
      <c r="A8" s="16" t="s">
        <v>347</v>
      </c>
      <c r="B8" s="17" t="s">
        <v>348</v>
      </c>
      <c r="C8" s="18">
        <v>3736986119.3000002</v>
      </c>
    </row>
    <row r="9" spans="1:5" s="23" customFormat="1" ht="18.75" customHeight="1" x14ac:dyDescent="0.25">
      <c r="A9" s="20" t="s">
        <v>349</v>
      </c>
      <c r="B9" s="21" t="s">
        <v>350</v>
      </c>
      <c r="C9" s="22">
        <v>2343976115.4699998</v>
      </c>
    </row>
    <row r="10" spans="1:5" ht="18.75" customHeight="1" x14ac:dyDescent="0.25">
      <c r="A10" s="20" t="s">
        <v>351</v>
      </c>
      <c r="B10" s="21" t="s">
        <v>352</v>
      </c>
      <c r="C10" s="24">
        <v>1716156114.9400001</v>
      </c>
    </row>
    <row r="11" spans="1:5" ht="38.25" customHeight="1" x14ac:dyDescent="0.25">
      <c r="A11" s="20" t="s">
        <v>353</v>
      </c>
      <c r="B11" s="21" t="s">
        <v>354</v>
      </c>
      <c r="C11" s="22">
        <v>1617821903.6500001</v>
      </c>
      <c r="E11" s="38"/>
    </row>
    <row r="12" spans="1:5" ht="28.5" customHeight="1" x14ac:dyDescent="0.25">
      <c r="A12" s="25" t="s">
        <v>355</v>
      </c>
      <c r="B12" s="26" t="s">
        <v>356</v>
      </c>
      <c r="C12" s="28">
        <v>1617821904</v>
      </c>
      <c r="E12" s="38"/>
    </row>
    <row r="13" spans="1:5" ht="33.75" customHeight="1" x14ac:dyDescent="0.25">
      <c r="A13" s="25" t="s">
        <v>357</v>
      </c>
      <c r="B13" s="26" t="s">
        <v>358</v>
      </c>
      <c r="C13" s="28">
        <v>0</v>
      </c>
    </row>
    <row r="14" spans="1:5" ht="28.5" customHeight="1" x14ac:dyDescent="0.25">
      <c r="A14" s="20" t="s">
        <v>359</v>
      </c>
      <c r="B14" s="21" t="s">
        <v>360</v>
      </c>
      <c r="C14" s="22">
        <v>98334211.290000007</v>
      </c>
    </row>
    <row r="15" spans="1:5" ht="24" customHeight="1" x14ac:dyDescent="0.25">
      <c r="A15" s="25" t="s">
        <v>361</v>
      </c>
      <c r="B15" s="26" t="s">
        <v>362</v>
      </c>
      <c r="C15" s="28">
        <v>98334211.290000007</v>
      </c>
    </row>
    <row r="16" spans="1:5" ht="18.75" customHeight="1" x14ac:dyDescent="0.25">
      <c r="A16" s="20" t="s">
        <v>363</v>
      </c>
      <c r="B16" s="21" t="s">
        <v>364</v>
      </c>
      <c r="C16" s="22">
        <v>619397171.88999999</v>
      </c>
    </row>
    <row r="17" spans="1:5" ht="30" customHeight="1" x14ac:dyDescent="0.25">
      <c r="A17" s="20" t="s">
        <v>365</v>
      </c>
      <c r="B17" s="21" t="s">
        <v>366</v>
      </c>
      <c r="C17" s="28">
        <v>0</v>
      </c>
    </row>
    <row r="18" spans="1:5" ht="24" customHeight="1" x14ac:dyDescent="0.25">
      <c r="A18" s="20" t="s">
        <v>367</v>
      </c>
      <c r="B18" s="21" t="s">
        <v>368</v>
      </c>
      <c r="C18" s="28">
        <v>0</v>
      </c>
    </row>
    <row r="19" spans="1:5" ht="28.5" customHeight="1" x14ac:dyDescent="0.25">
      <c r="A19" s="25" t="s">
        <v>369</v>
      </c>
      <c r="B19" s="26" t="s">
        <v>370</v>
      </c>
      <c r="C19" s="28">
        <v>0</v>
      </c>
    </row>
    <row r="20" spans="1:5" ht="28.5" customHeight="1" x14ac:dyDescent="0.25">
      <c r="A20" s="25" t="s">
        <v>371</v>
      </c>
      <c r="B20" s="26" t="s">
        <v>372</v>
      </c>
      <c r="C20" s="28">
        <v>0</v>
      </c>
    </row>
    <row r="21" spans="1:5" ht="24" customHeight="1" x14ac:dyDescent="0.25">
      <c r="A21" s="20" t="s">
        <v>373</v>
      </c>
      <c r="B21" s="21" t="s">
        <v>374</v>
      </c>
      <c r="C21" s="28">
        <v>0</v>
      </c>
    </row>
    <row r="22" spans="1:5" ht="24" customHeight="1" x14ac:dyDescent="0.25">
      <c r="A22" s="25" t="s">
        <v>375</v>
      </c>
      <c r="B22" s="26" t="s">
        <v>376</v>
      </c>
      <c r="C22" s="28">
        <v>0</v>
      </c>
    </row>
    <row r="23" spans="1:5" ht="28.5" customHeight="1" x14ac:dyDescent="0.25">
      <c r="A23" s="25" t="s">
        <v>377</v>
      </c>
      <c r="B23" s="26" t="s">
        <v>378</v>
      </c>
      <c r="C23" s="28">
        <v>0</v>
      </c>
    </row>
    <row r="24" spans="1:5" ht="46.5" customHeight="1" x14ac:dyDescent="0.25">
      <c r="A24" s="20" t="s">
        <v>379</v>
      </c>
      <c r="B24" s="21" t="s">
        <v>380</v>
      </c>
      <c r="C24" s="22">
        <v>133031137.67</v>
      </c>
    </row>
    <row r="25" spans="1:5" ht="39" customHeight="1" x14ac:dyDescent="0.25">
      <c r="A25" s="20" t="s">
        <v>381</v>
      </c>
      <c r="B25" s="21" t="s">
        <v>382</v>
      </c>
      <c r="C25" s="22">
        <v>56755364.829999998</v>
      </c>
    </row>
    <row r="26" spans="1:5" ht="21" customHeight="1" x14ac:dyDescent="0.25">
      <c r="A26" s="25" t="s">
        <v>383</v>
      </c>
      <c r="B26" s="26" t="s">
        <v>384</v>
      </c>
      <c r="C26" s="28">
        <v>56755364.829999998</v>
      </c>
      <c r="E26" s="38"/>
    </row>
    <row r="27" spans="1:5" ht="36.75" customHeight="1" x14ac:dyDescent="0.25">
      <c r="A27" s="20" t="s">
        <v>385</v>
      </c>
      <c r="B27" s="21" t="s">
        <v>386</v>
      </c>
      <c r="C27" s="22">
        <v>76275772.840000004</v>
      </c>
    </row>
    <row r="28" spans="1:5" ht="24" customHeight="1" x14ac:dyDescent="0.25">
      <c r="A28" s="25" t="s">
        <v>387</v>
      </c>
      <c r="B28" s="26" t="s">
        <v>388</v>
      </c>
      <c r="C28" s="27"/>
    </row>
    <row r="29" spans="1:5" ht="30.75" customHeight="1" x14ac:dyDescent="0.25">
      <c r="A29" s="25" t="s">
        <v>389</v>
      </c>
      <c r="B29" s="26" t="s">
        <v>390</v>
      </c>
      <c r="C29" s="28">
        <v>76275772.840000004</v>
      </c>
    </row>
    <row r="30" spans="1:5" ht="24" customHeight="1" x14ac:dyDescent="0.25">
      <c r="A30" s="25" t="s">
        <v>391</v>
      </c>
      <c r="B30" s="26" t="s">
        <v>392</v>
      </c>
      <c r="C30" s="28">
        <v>76275772.840000004</v>
      </c>
      <c r="E30" s="38"/>
    </row>
    <row r="31" spans="1:5" ht="30" customHeight="1" x14ac:dyDescent="0.25">
      <c r="A31" s="20" t="s">
        <v>393</v>
      </c>
      <c r="B31" s="21" t="s">
        <v>394</v>
      </c>
      <c r="C31" s="22">
        <v>486366034.22000003</v>
      </c>
      <c r="E31" s="38"/>
    </row>
    <row r="32" spans="1:5" ht="32.25" customHeight="1" x14ac:dyDescent="0.25">
      <c r="A32" s="25" t="s">
        <v>395</v>
      </c>
      <c r="B32" s="26" t="s">
        <v>396</v>
      </c>
      <c r="C32" s="28">
        <v>486366034.22000003</v>
      </c>
    </row>
    <row r="33" spans="1:5" ht="18.75" customHeight="1" x14ac:dyDescent="0.25">
      <c r="A33" s="25" t="s">
        <v>397</v>
      </c>
      <c r="B33" s="26" t="s">
        <v>398</v>
      </c>
      <c r="C33" s="28">
        <v>7047225.4000000004</v>
      </c>
      <c r="E33" s="38"/>
    </row>
    <row r="34" spans="1:5" ht="18.75" customHeight="1" x14ac:dyDescent="0.25">
      <c r="A34" s="25" t="s">
        <v>399</v>
      </c>
      <c r="B34" s="26" t="s">
        <v>400</v>
      </c>
      <c r="C34" s="28">
        <v>459210741.25999999</v>
      </c>
      <c r="E34" s="38"/>
    </row>
    <row r="35" spans="1:5" ht="18.75" customHeight="1" x14ac:dyDescent="0.25">
      <c r="A35" s="25" t="s">
        <v>401</v>
      </c>
      <c r="B35" s="26" t="s">
        <v>402</v>
      </c>
      <c r="C35" s="28">
        <v>20108067.559999999</v>
      </c>
    </row>
    <row r="36" spans="1:5" ht="18.75" customHeight="1" x14ac:dyDescent="0.25">
      <c r="A36" s="20" t="s">
        <v>403</v>
      </c>
      <c r="B36" s="21" t="s">
        <v>404</v>
      </c>
      <c r="C36" s="22">
        <v>8422828.6400000006</v>
      </c>
    </row>
    <row r="37" spans="1:5" ht="18.75" customHeight="1" x14ac:dyDescent="0.25">
      <c r="A37" s="20" t="s">
        <v>405</v>
      </c>
      <c r="B37" s="21" t="s">
        <v>406</v>
      </c>
      <c r="C37" s="22">
        <v>8422829</v>
      </c>
    </row>
    <row r="38" spans="1:5" ht="18.75" customHeight="1" x14ac:dyDescent="0.25">
      <c r="A38" s="25" t="s">
        <v>407</v>
      </c>
      <c r="B38" s="26" t="s">
        <v>408</v>
      </c>
      <c r="C38" s="28">
        <v>8422829</v>
      </c>
    </row>
    <row r="39" spans="1:5" ht="18.75" customHeight="1" x14ac:dyDescent="0.25">
      <c r="A39" s="25"/>
      <c r="B39" s="26"/>
      <c r="C39" s="28"/>
    </row>
    <row r="40" spans="1:5" ht="18.75" customHeight="1" x14ac:dyDescent="0.25">
      <c r="A40" s="20" t="s">
        <v>409</v>
      </c>
      <c r="B40" s="21" t="s">
        <v>410</v>
      </c>
      <c r="C40" s="24">
        <v>1386539752.3299999</v>
      </c>
    </row>
    <row r="41" spans="1:5" ht="18.75" customHeight="1" x14ac:dyDescent="0.25">
      <c r="A41" s="20"/>
      <c r="B41" s="21"/>
      <c r="C41" s="22"/>
    </row>
    <row r="42" spans="1:5" ht="18.75" customHeight="1" x14ac:dyDescent="0.25">
      <c r="A42" s="20" t="s">
        <v>411</v>
      </c>
      <c r="B42" s="21" t="s">
        <v>412</v>
      </c>
      <c r="C42" s="22">
        <v>1173200557.6800001</v>
      </c>
    </row>
    <row r="43" spans="1:5" ht="18.75" customHeight="1" x14ac:dyDescent="0.25">
      <c r="A43" s="20" t="s">
        <v>413</v>
      </c>
      <c r="B43" s="21" t="s">
        <v>414</v>
      </c>
      <c r="C43" s="24">
        <v>1058614245.1799999</v>
      </c>
    </row>
    <row r="44" spans="1:5" ht="18.75" customHeight="1" x14ac:dyDescent="0.25">
      <c r="A44" s="20" t="s">
        <v>415</v>
      </c>
      <c r="B44" s="21" t="s">
        <v>416</v>
      </c>
      <c r="C44" s="24">
        <v>163982718.58000001</v>
      </c>
    </row>
    <row r="45" spans="1:5" ht="18.75" customHeight="1" x14ac:dyDescent="0.25">
      <c r="A45" s="25" t="s">
        <v>417</v>
      </c>
      <c r="B45" s="26" t="s">
        <v>418</v>
      </c>
      <c r="C45" s="27">
        <v>163982718.58000001</v>
      </c>
    </row>
    <row r="46" spans="1:5" ht="24" customHeight="1" x14ac:dyDescent="0.25">
      <c r="A46" s="25" t="s">
        <v>419</v>
      </c>
      <c r="B46" s="26" t="s">
        <v>420</v>
      </c>
      <c r="C46" s="27">
        <v>163982718.58000001</v>
      </c>
    </row>
    <row r="47" spans="1:5" ht="18.75" customHeight="1" x14ac:dyDescent="0.25">
      <c r="A47" s="20" t="s">
        <v>421</v>
      </c>
      <c r="B47" s="21" t="s">
        <v>422</v>
      </c>
      <c r="C47" s="24">
        <v>879745159.36000001</v>
      </c>
    </row>
    <row r="48" spans="1:5" ht="18.75" customHeight="1" x14ac:dyDescent="0.25">
      <c r="A48" s="25" t="s">
        <v>423</v>
      </c>
      <c r="B48" s="26" t="s">
        <v>424</v>
      </c>
      <c r="C48" s="28">
        <v>41447831.469999999</v>
      </c>
      <c r="E48" s="38"/>
    </row>
    <row r="49" spans="1:5" ht="18.75" customHeight="1" x14ac:dyDescent="0.25">
      <c r="A49" s="25" t="s">
        <v>425</v>
      </c>
      <c r="B49" s="26" t="s">
        <v>426</v>
      </c>
      <c r="C49" s="28">
        <v>838297327.88999999</v>
      </c>
    </row>
    <row r="50" spans="1:5" ht="18.75" customHeight="1" x14ac:dyDescent="0.25">
      <c r="A50" s="25" t="s">
        <v>427</v>
      </c>
      <c r="B50" s="26" t="s">
        <v>428</v>
      </c>
      <c r="C50" s="28">
        <v>550493760.47000003</v>
      </c>
    </row>
    <row r="51" spans="1:5" ht="18.75" customHeight="1" x14ac:dyDescent="0.25">
      <c r="A51" s="25" t="s">
        <v>429</v>
      </c>
      <c r="B51" s="26" t="s">
        <v>430</v>
      </c>
      <c r="C51" s="28">
        <v>180671621.46000001</v>
      </c>
      <c r="E51" s="38"/>
    </row>
    <row r="52" spans="1:5" ht="24" customHeight="1" x14ac:dyDescent="0.25">
      <c r="A52" s="25" t="s">
        <v>431</v>
      </c>
      <c r="B52" s="26" t="s">
        <v>432</v>
      </c>
      <c r="C52" s="28">
        <v>107131945.95999999</v>
      </c>
      <c r="E52" s="38"/>
    </row>
    <row r="53" spans="1:5" ht="18.75" customHeight="1" x14ac:dyDescent="0.25">
      <c r="A53" s="20" t="s">
        <v>433</v>
      </c>
      <c r="B53" s="21" t="s">
        <v>434</v>
      </c>
      <c r="C53" s="24">
        <v>14886367.24</v>
      </c>
    </row>
    <row r="54" spans="1:5" ht="18.75" customHeight="1" x14ac:dyDescent="0.25">
      <c r="A54" s="25" t="s">
        <v>435</v>
      </c>
      <c r="B54" s="26" t="s">
        <v>436</v>
      </c>
      <c r="C54" s="28">
        <v>12416000</v>
      </c>
    </row>
    <row r="55" spans="1:5" ht="27.75" customHeight="1" x14ac:dyDescent="0.25">
      <c r="A55" s="25" t="s">
        <v>437</v>
      </c>
      <c r="B55" s="26" t="s">
        <v>438</v>
      </c>
      <c r="C55" s="28">
        <v>12416000</v>
      </c>
    </row>
    <row r="56" spans="1:5" ht="18.75" customHeight="1" x14ac:dyDescent="0.25">
      <c r="A56" s="25" t="s">
        <v>439</v>
      </c>
      <c r="B56" s="26" t="s">
        <v>440</v>
      </c>
      <c r="C56" s="28">
        <v>2470367.2400000002</v>
      </c>
    </row>
    <row r="57" spans="1:5" ht="18.75" customHeight="1" x14ac:dyDescent="0.25">
      <c r="A57" s="20" t="s">
        <v>441</v>
      </c>
      <c r="B57" s="21" t="s">
        <v>442</v>
      </c>
      <c r="C57" s="24">
        <v>114586312.5</v>
      </c>
    </row>
    <row r="58" spans="1:5" ht="29.25" customHeight="1" x14ac:dyDescent="0.25">
      <c r="A58" s="20" t="s">
        <v>443</v>
      </c>
      <c r="B58" s="21" t="s">
        <v>444</v>
      </c>
      <c r="C58" s="22">
        <v>26375312.5</v>
      </c>
    </row>
    <row r="59" spans="1:5" ht="35.25" customHeight="1" x14ac:dyDescent="0.25">
      <c r="A59" s="25" t="s">
        <v>445</v>
      </c>
      <c r="B59" s="26" t="s">
        <v>446</v>
      </c>
      <c r="C59" s="28">
        <v>26375312.5</v>
      </c>
    </row>
    <row r="60" spans="1:5" ht="24" customHeight="1" x14ac:dyDescent="0.25">
      <c r="A60" s="25" t="s">
        <v>447</v>
      </c>
      <c r="B60" s="26" t="s">
        <v>448</v>
      </c>
      <c r="C60" s="28">
        <v>26375312.5</v>
      </c>
      <c r="D60" s="38"/>
    </row>
    <row r="61" spans="1:5" ht="33" customHeight="1" x14ac:dyDescent="0.25">
      <c r="A61" s="20" t="s">
        <v>551</v>
      </c>
      <c r="B61" s="21" t="s">
        <v>818</v>
      </c>
      <c r="C61" s="28">
        <v>88211000</v>
      </c>
      <c r="D61" s="38"/>
    </row>
    <row r="62" spans="1:5" ht="32.4" customHeight="1" x14ac:dyDescent="0.25">
      <c r="A62" s="25" t="s">
        <v>553</v>
      </c>
      <c r="B62" s="26" t="s">
        <v>552</v>
      </c>
      <c r="C62" s="28">
        <v>88211000</v>
      </c>
      <c r="D62" s="38"/>
    </row>
    <row r="63" spans="1:5" ht="28.8" customHeight="1" x14ac:dyDescent="0.25">
      <c r="A63" s="25" t="s">
        <v>554</v>
      </c>
      <c r="B63" s="26" t="s">
        <v>552</v>
      </c>
      <c r="C63" s="28">
        <v>88211000</v>
      </c>
      <c r="D63" s="38"/>
    </row>
    <row r="64" spans="1:5" ht="28.8" customHeight="1" x14ac:dyDescent="0.25">
      <c r="A64" s="20" t="s">
        <v>555</v>
      </c>
      <c r="B64" s="21" t="s">
        <v>556</v>
      </c>
      <c r="C64" s="47">
        <v>14786313.35</v>
      </c>
      <c r="D64" s="38"/>
    </row>
    <row r="65" spans="1:5" ht="18.75" customHeight="1" x14ac:dyDescent="0.25">
      <c r="A65" s="20" t="s">
        <v>449</v>
      </c>
      <c r="B65" s="21" t="s">
        <v>450</v>
      </c>
      <c r="C65" s="48">
        <v>14786313.35</v>
      </c>
      <c r="E65" s="38"/>
    </row>
    <row r="66" spans="1:5" ht="18.75" customHeight="1" x14ac:dyDescent="0.25">
      <c r="A66" s="20" t="s">
        <v>451</v>
      </c>
      <c r="B66" s="21" t="s">
        <v>452</v>
      </c>
      <c r="C66" s="22">
        <v>14786313.35</v>
      </c>
    </row>
    <row r="67" spans="1:5" ht="32.25" customHeight="1" x14ac:dyDescent="0.25">
      <c r="A67" s="25" t="s">
        <v>453</v>
      </c>
      <c r="B67" s="26" t="s">
        <v>454</v>
      </c>
      <c r="C67" s="28">
        <v>14786313.35</v>
      </c>
      <c r="D67" s="38"/>
    </row>
    <row r="68" spans="1:5" ht="30" customHeight="1" x14ac:dyDescent="0.25">
      <c r="A68" s="20" t="s">
        <v>455</v>
      </c>
      <c r="B68" s="21" t="s">
        <v>456</v>
      </c>
      <c r="C68" s="24">
        <v>134597100.41999999</v>
      </c>
    </row>
    <row r="69" spans="1:5" ht="18.75" customHeight="1" x14ac:dyDescent="0.25">
      <c r="A69" s="20" t="s">
        <v>457</v>
      </c>
      <c r="B69" s="21" t="s">
        <v>458</v>
      </c>
      <c r="C69" s="22">
        <v>134597100.41999999</v>
      </c>
    </row>
    <row r="70" spans="1:5" ht="24" customHeight="1" x14ac:dyDescent="0.25">
      <c r="A70" s="25" t="s">
        <v>459</v>
      </c>
      <c r="B70" s="26" t="s">
        <v>460</v>
      </c>
      <c r="C70" s="28">
        <v>50014587</v>
      </c>
    </row>
    <row r="71" spans="1:5" ht="24" customHeight="1" x14ac:dyDescent="0.25">
      <c r="A71" s="25" t="s">
        <v>461</v>
      </c>
      <c r="B71" s="26" t="s">
        <v>462</v>
      </c>
      <c r="C71" s="28">
        <v>50014587</v>
      </c>
    </row>
    <row r="72" spans="1:5" ht="24" customHeight="1" x14ac:dyDescent="0.25">
      <c r="A72" s="25" t="s">
        <v>463</v>
      </c>
      <c r="B72" s="26" t="s">
        <v>464</v>
      </c>
      <c r="C72" s="28">
        <v>84582513.420000002</v>
      </c>
    </row>
    <row r="73" spans="1:5" ht="18.75" customHeight="1" x14ac:dyDescent="0.25">
      <c r="A73" s="20" t="s">
        <v>465</v>
      </c>
      <c r="B73" s="21" t="s">
        <v>466</v>
      </c>
      <c r="C73" s="24">
        <v>53358391.140000001</v>
      </c>
    </row>
    <row r="74" spans="1:5" ht="24.75" customHeight="1" x14ac:dyDescent="0.25">
      <c r="A74" s="25" t="s">
        <v>467</v>
      </c>
      <c r="B74" s="26" t="s">
        <v>468</v>
      </c>
      <c r="C74" s="28">
        <v>53358391.140000001</v>
      </c>
      <c r="E74" s="38"/>
    </row>
    <row r="75" spans="1:5" ht="31.5" customHeight="1" x14ac:dyDescent="0.25">
      <c r="A75" s="25" t="s">
        <v>469</v>
      </c>
      <c r="B75" s="26" t="s">
        <v>470</v>
      </c>
      <c r="C75" s="28">
        <v>0</v>
      </c>
    </row>
    <row r="76" spans="1:5" ht="24" customHeight="1" x14ac:dyDescent="0.25">
      <c r="A76" s="25" t="s">
        <v>471</v>
      </c>
      <c r="B76" s="26" t="s">
        <v>472</v>
      </c>
      <c r="C76" s="27"/>
    </row>
    <row r="77" spans="1:5" ht="24" customHeight="1" x14ac:dyDescent="0.25">
      <c r="A77" s="20" t="s">
        <v>473</v>
      </c>
      <c r="B77" s="21" t="s">
        <v>474</v>
      </c>
      <c r="C77" s="24">
        <v>10597389.74</v>
      </c>
    </row>
    <row r="78" spans="1:5" ht="24" customHeight="1" x14ac:dyDescent="0.25">
      <c r="A78" s="25" t="s">
        <v>475</v>
      </c>
      <c r="B78" s="26" t="s">
        <v>476</v>
      </c>
      <c r="C78" s="28">
        <v>10597389.74</v>
      </c>
    </row>
    <row r="79" spans="1:5" ht="24" customHeight="1" x14ac:dyDescent="0.25">
      <c r="A79" s="25" t="s">
        <v>477</v>
      </c>
      <c r="B79" s="26" t="s">
        <v>478</v>
      </c>
      <c r="C79" s="28">
        <v>0</v>
      </c>
    </row>
    <row r="80" spans="1:5" ht="24" customHeight="1" x14ac:dyDescent="0.25">
      <c r="A80" s="25" t="s">
        <v>479</v>
      </c>
      <c r="B80" s="26" t="s">
        <v>480</v>
      </c>
      <c r="C80" s="28">
        <v>0</v>
      </c>
    </row>
    <row r="81" spans="1:5" ht="14.4" x14ac:dyDescent="0.25">
      <c r="A81" s="25" t="s">
        <v>481</v>
      </c>
      <c r="B81" s="26" t="s">
        <v>482</v>
      </c>
      <c r="C81" s="28">
        <v>0</v>
      </c>
      <c r="E81" s="38"/>
    </row>
    <row r="82" spans="1:5" ht="18.75" customHeight="1" x14ac:dyDescent="0.25">
      <c r="A82" s="20" t="s">
        <v>483</v>
      </c>
      <c r="B82" s="21" t="s">
        <v>484</v>
      </c>
      <c r="C82" s="24">
        <v>6470251.5</v>
      </c>
    </row>
    <row r="83" spans="1:5" ht="30" customHeight="1" x14ac:dyDescent="0.25">
      <c r="A83" s="20" t="s">
        <v>485</v>
      </c>
      <c r="B83" s="21" t="s">
        <v>486</v>
      </c>
      <c r="C83" s="24">
        <v>6470251.5</v>
      </c>
    </row>
    <row r="84" spans="1:5" s="23" customFormat="1" ht="31.2" x14ac:dyDescent="0.25">
      <c r="A84" s="29" t="s">
        <v>487</v>
      </c>
      <c r="B84" s="30" t="s">
        <v>488</v>
      </c>
      <c r="C84" s="22">
        <v>4193906</v>
      </c>
    </row>
    <row r="85" spans="1:5" ht="18.75" customHeight="1" x14ac:dyDescent="0.25">
      <c r="A85" s="31" t="s">
        <v>489</v>
      </c>
      <c r="B85" s="26" t="s">
        <v>490</v>
      </c>
      <c r="C85" s="28">
        <v>0</v>
      </c>
    </row>
    <row r="86" spans="1:5" ht="18.75" customHeight="1" x14ac:dyDescent="0.25">
      <c r="A86" s="31" t="s">
        <v>489</v>
      </c>
      <c r="B86" s="26" t="s">
        <v>491</v>
      </c>
      <c r="C86" s="28">
        <v>4193906</v>
      </c>
    </row>
    <row r="87" spans="1:5" s="23" customFormat="1" ht="32.25" customHeight="1" x14ac:dyDescent="0.25">
      <c r="A87" s="20" t="s">
        <v>492</v>
      </c>
      <c r="B87" s="21" t="s">
        <v>493</v>
      </c>
      <c r="C87" s="24">
        <v>2276345.5</v>
      </c>
    </row>
    <row r="88" spans="1:5" ht="18.75" customHeight="1" x14ac:dyDescent="0.25">
      <c r="A88" s="25" t="s">
        <v>494</v>
      </c>
      <c r="B88" s="26" t="s">
        <v>495</v>
      </c>
      <c r="C88" s="28">
        <v>2276345.5</v>
      </c>
    </row>
    <row r="89" spans="1:5" ht="18.75" customHeight="1" x14ac:dyDescent="0.25">
      <c r="A89" s="16" t="s">
        <v>496</v>
      </c>
      <c r="B89" s="17" t="s">
        <v>497</v>
      </c>
      <c r="C89" s="18">
        <v>288582939.69</v>
      </c>
    </row>
    <row r="90" spans="1:5" ht="24" customHeight="1" x14ac:dyDescent="0.25">
      <c r="A90" s="20" t="s">
        <v>498</v>
      </c>
      <c r="B90" s="21" t="s">
        <v>499</v>
      </c>
      <c r="C90" s="34">
        <v>0</v>
      </c>
    </row>
    <row r="91" spans="1:5" ht="24" customHeight="1" x14ac:dyDescent="0.25">
      <c r="A91" s="20" t="s">
        <v>500</v>
      </c>
      <c r="B91" s="21" t="s">
        <v>501</v>
      </c>
      <c r="C91" s="34">
        <v>0</v>
      </c>
    </row>
    <row r="92" spans="1:5" ht="24" customHeight="1" x14ac:dyDescent="0.25">
      <c r="A92" s="20" t="s">
        <v>502</v>
      </c>
      <c r="B92" s="26" t="s">
        <v>503</v>
      </c>
      <c r="C92" s="28">
        <v>0</v>
      </c>
    </row>
    <row r="93" spans="1:5" ht="24" customHeight="1" x14ac:dyDescent="0.25">
      <c r="A93" s="20" t="s">
        <v>504</v>
      </c>
      <c r="B93" s="26" t="s">
        <v>505</v>
      </c>
      <c r="C93" s="28">
        <v>0</v>
      </c>
    </row>
    <row r="94" spans="1:5" ht="24" customHeight="1" x14ac:dyDescent="0.25">
      <c r="A94" s="20"/>
      <c r="B94" s="26"/>
      <c r="C94" s="28">
        <v>0</v>
      </c>
    </row>
    <row r="95" spans="1:5" ht="18.75" customHeight="1" x14ac:dyDescent="0.25">
      <c r="A95" s="20" t="s">
        <v>506</v>
      </c>
      <c r="B95" s="21" t="s">
        <v>499</v>
      </c>
      <c r="C95" s="34">
        <v>0</v>
      </c>
    </row>
    <row r="96" spans="1:5" ht="18.75" customHeight="1" x14ac:dyDescent="0.25">
      <c r="A96" s="20" t="s">
        <v>507</v>
      </c>
      <c r="B96" s="21" t="s">
        <v>508</v>
      </c>
      <c r="C96" s="34">
        <v>0</v>
      </c>
    </row>
    <row r="97" spans="1:3" ht="18.75" customHeight="1" x14ac:dyDescent="0.25">
      <c r="A97" s="20" t="s">
        <v>509</v>
      </c>
      <c r="B97" s="21" t="s">
        <v>510</v>
      </c>
      <c r="C97" s="28">
        <v>0</v>
      </c>
    </row>
    <row r="98" spans="1:3" ht="18.75" customHeight="1" x14ac:dyDescent="0.25">
      <c r="A98" s="20" t="s">
        <v>511</v>
      </c>
      <c r="B98" s="26" t="s">
        <v>512</v>
      </c>
      <c r="C98" s="28">
        <v>0</v>
      </c>
    </row>
    <row r="99" spans="1:3" ht="18.75" customHeight="1" x14ac:dyDescent="0.25">
      <c r="A99" s="20" t="s">
        <v>513</v>
      </c>
      <c r="B99" s="26" t="s">
        <v>514</v>
      </c>
      <c r="C99" s="28">
        <v>0</v>
      </c>
    </row>
    <row r="100" spans="1:3" ht="18.75" customHeight="1" x14ac:dyDescent="0.25">
      <c r="A100" s="20" t="s">
        <v>515</v>
      </c>
      <c r="B100" s="21" t="s">
        <v>516</v>
      </c>
      <c r="C100" s="24">
        <v>288582939.69</v>
      </c>
    </row>
    <row r="101" spans="1:3" ht="28.5" customHeight="1" x14ac:dyDescent="0.25">
      <c r="A101" s="20" t="s">
        <v>517</v>
      </c>
      <c r="B101" s="21" t="s">
        <v>518</v>
      </c>
      <c r="C101" s="24">
        <v>288582939.69</v>
      </c>
    </row>
    <row r="102" spans="1:3" ht="18.75" customHeight="1" x14ac:dyDescent="0.25">
      <c r="A102" s="20" t="s">
        <v>519</v>
      </c>
      <c r="B102" s="21" t="s">
        <v>520</v>
      </c>
      <c r="C102" s="24">
        <v>234877586.33000001</v>
      </c>
    </row>
    <row r="103" spans="1:3" ht="18.75" customHeight="1" x14ac:dyDescent="0.25">
      <c r="A103" s="25" t="s">
        <v>521</v>
      </c>
      <c r="B103" s="26" t="s">
        <v>522</v>
      </c>
      <c r="C103" s="28">
        <v>234877586.33000001</v>
      </c>
    </row>
    <row r="104" spans="1:3" ht="33" customHeight="1" x14ac:dyDescent="0.25">
      <c r="A104" s="20" t="s">
        <v>581</v>
      </c>
      <c r="B104" s="21" t="s">
        <v>579</v>
      </c>
      <c r="C104" s="47">
        <v>51100000</v>
      </c>
    </row>
    <row r="105" spans="1:3" ht="33" customHeight="1" x14ac:dyDescent="0.25">
      <c r="A105" s="25" t="s">
        <v>582</v>
      </c>
      <c r="B105" s="26" t="s">
        <v>580</v>
      </c>
      <c r="C105" s="28">
        <v>51100000</v>
      </c>
    </row>
    <row r="106" spans="1:3" ht="32.25" customHeight="1" x14ac:dyDescent="0.25">
      <c r="A106" s="20" t="s">
        <v>523</v>
      </c>
      <c r="B106" s="21" t="s">
        <v>524</v>
      </c>
      <c r="C106" s="24">
        <v>2605353.36</v>
      </c>
    </row>
    <row r="107" spans="1:3" ht="18.75" customHeight="1" x14ac:dyDescent="0.25">
      <c r="A107" s="25" t="s">
        <v>525</v>
      </c>
      <c r="B107" s="26" t="s">
        <v>526</v>
      </c>
      <c r="C107" s="28">
        <v>2605353.36</v>
      </c>
    </row>
    <row r="108" spans="1:3" ht="18.75" customHeight="1" x14ac:dyDescent="0.25">
      <c r="A108" s="25"/>
      <c r="B108" s="26" t="s">
        <v>527</v>
      </c>
      <c r="C108" s="28">
        <v>0</v>
      </c>
    </row>
    <row r="109" spans="1:3" s="23" customFormat="1" ht="30.75" customHeight="1" x14ac:dyDescent="0.25">
      <c r="A109" s="16" t="s">
        <v>528</v>
      </c>
      <c r="B109" s="17" t="s">
        <v>529</v>
      </c>
      <c r="C109" s="18">
        <v>3965937887.3600001</v>
      </c>
    </row>
    <row r="110" spans="1:3" s="23" customFormat="1" ht="24" customHeight="1" x14ac:dyDescent="0.25">
      <c r="A110" s="21" t="s">
        <v>530</v>
      </c>
      <c r="B110" s="32" t="s">
        <v>531</v>
      </c>
      <c r="C110" s="34">
        <v>0</v>
      </c>
    </row>
    <row r="111" spans="1:3" s="23" customFormat="1" ht="24" customHeight="1" x14ac:dyDescent="0.25">
      <c r="A111" s="26" t="s">
        <v>530</v>
      </c>
      <c r="B111" s="33" t="s">
        <v>532</v>
      </c>
      <c r="C111" s="28">
        <v>0</v>
      </c>
    </row>
    <row r="112" spans="1:3" s="23" customFormat="1" ht="32.25" customHeight="1" x14ac:dyDescent="0.25">
      <c r="A112" s="25" t="s">
        <v>530</v>
      </c>
      <c r="B112" s="33" t="s">
        <v>533</v>
      </c>
      <c r="C112" s="28">
        <v>0</v>
      </c>
    </row>
    <row r="113" spans="1:3" ht="24" customHeight="1" x14ac:dyDescent="0.25">
      <c r="A113" s="20" t="s">
        <v>534</v>
      </c>
      <c r="B113" s="32" t="s">
        <v>535</v>
      </c>
      <c r="C113" s="34">
        <v>3965937887.3600001</v>
      </c>
    </row>
    <row r="114" spans="1:3" ht="14.4" x14ac:dyDescent="0.25">
      <c r="A114" s="20" t="s">
        <v>536</v>
      </c>
      <c r="B114" s="64" t="s">
        <v>537</v>
      </c>
      <c r="C114" s="47">
        <v>2244429727.5500002</v>
      </c>
    </row>
    <row r="115" spans="1:3" ht="15" thickBot="1" x14ac:dyDescent="0.3">
      <c r="A115" s="20" t="s">
        <v>538</v>
      </c>
      <c r="B115" s="64" t="s">
        <v>537</v>
      </c>
      <c r="C115" s="47">
        <v>1721508159.8099999</v>
      </c>
    </row>
    <row r="116" spans="1:3" s="35" customFormat="1" ht="17.399999999999999" x14ac:dyDescent="0.3">
      <c r="A116" s="71"/>
      <c r="B116" s="73" t="s">
        <v>346</v>
      </c>
      <c r="C116" s="67">
        <v>7991506946.3500004</v>
      </c>
    </row>
    <row r="117" spans="1:3" ht="13.5" customHeight="1" thickBot="1" x14ac:dyDescent="0.3">
      <c r="A117" s="72"/>
      <c r="B117" s="74"/>
      <c r="C117" s="68"/>
    </row>
    <row r="118" spans="1:3" x14ac:dyDescent="0.25">
      <c r="A118" s="14"/>
      <c r="C118" s="37"/>
    </row>
    <row r="119" spans="1:3" x14ac:dyDescent="0.25">
      <c r="A119" s="14"/>
      <c r="C119" s="14"/>
    </row>
    <row r="120" spans="1:3" x14ac:dyDescent="0.25">
      <c r="A120" s="14"/>
      <c r="C120" s="38"/>
    </row>
    <row r="121" spans="1:3" x14ac:dyDescent="0.25">
      <c r="C121" s="39"/>
    </row>
    <row r="122" spans="1:3" ht="14.4" x14ac:dyDescent="0.3">
      <c r="C122" s="41"/>
    </row>
    <row r="123" spans="1:3" ht="14.4" x14ac:dyDescent="0.3">
      <c r="C123" s="41"/>
    </row>
    <row r="124" spans="1:3" x14ac:dyDescent="0.25">
      <c r="C124" s="40"/>
    </row>
    <row r="136" spans="3:3" x14ac:dyDescent="0.25">
      <c r="C136" s="40"/>
    </row>
    <row r="138" spans="3:3" x14ac:dyDescent="0.25">
      <c r="C138" s="40"/>
    </row>
  </sheetData>
  <mergeCells count="10">
    <mergeCell ref="C116:C117"/>
    <mergeCell ref="C6:C7"/>
    <mergeCell ref="A116:A117"/>
    <mergeCell ref="B116:B117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582"/>
  <sheetViews>
    <sheetView zoomScale="120" zoomScaleNormal="120" workbookViewId="0">
      <pane ySplit="7" topLeftCell="A459" activePane="bottomLeft" state="frozen"/>
      <selection pane="bottomLeft" activeCell="B462" sqref="B462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66" customWidth="1"/>
    <col min="3" max="3" width="20" style="5" customWidth="1"/>
    <col min="4" max="4" width="18.21875" style="59" bestFit="1" customWidth="1"/>
    <col min="5" max="6" width="18.21875" style="56" bestFit="1" customWidth="1"/>
    <col min="7" max="7" width="18.21875" style="13" bestFit="1" customWidth="1"/>
    <col min="8" max="38" width="11.44140625" style="13"/>
    <col min="39" max="16384" width="11.44140625" style="1"/>
  </cols>
  <sheetData>
    <row r="1" spans="1:6" s="13" customFormat="1" x14ac:dyDescent="0.3">
      <c r="B1" s="65"/>
      <c r="C1" s="12"/>
      <c r="D1" s="56"/>
      <c r="E1" s="56"/>
      <c r="F1" s="56"/>
    </row>
    <row r="2" spans="1:6" s="45" customFormat="1" ht="22.5" customHeight="1" x14ac:dyDescent="0.3">
      <c r="A2" s="84" t="s">
        <v>340</v>
      </c>
      <c r="B2" s="84"/>
      <c r="C2" s="84"/>
      <c r="D2" s="57"/>
      <c r="E2" s="57"/>
      <c r="F2" s="57"/>
    </row>
    <row r="3" spans="1:6" s="45" customFormat="1" ht="24.75" customHeight="1" x14ac:dyDescent="0.3">
      <c r="A3" s="84" t="s">
        <v>549</v>
      </c>
      <c r="B3" s="84"/>
      <c r="C3" s="84"/>
      <c r="D3" s="57"/>
      <c r="E3" s="57"/>
      <c r="F3" s="57"/>
    </row>
    <row r="4" spans="1:6" s="45" customFormat="1" ht="24.75" customHeight="1" x14ac:dyDescent="0.3">
      <c r="A4" s="85" t="s">
        <v>677</v>
      </c>
      <c r="B4" s="84"/>
      <c r="C4" s="84"/>
      <c r="D4" s="57"/>
      <c r="E4" s="57"/>
      <c r="F4" s="57"/>
    </row>
    <row r="5" spans="1:6" s="45" customFormat="1" ht="26.25" customHeight="1" x14ac:dyDescent="0.3">
      <c r="A5" s="84" t="s">
        <v>678</v>
      </c>
      <c r="B5" s="84"/>
      <c r="C5" s="84"/>
      <c r="D5" s="57"/>
      <c r="E5" s="57"/>
      <c r="F5" s="57"/>
    </row>
    <row r="6" spans="1:6" s="13" customFormat="1" x14ac:dyDescent="0.3">
      <c r="B6" s="65"/>
      <c r="C6" s="12"/>
      <c r="D6" s="56"/>
      <c r="E6" s="56"/>
      <c r="F6" s="56"/>
    </row>
    <row r="7" spans="1:6" ht="27" customHeight="1" x14ac:dyDescent="0.3">
      <c r="A7" s="3" t="s">
        <v>36</v>
      </c>
      <c r="B7" s="4" t="s">
        <v>37</v>
      </c>
      <c r="C7" s="51" t="s">
        <v>345</v>
      </c>
    </row>
    <row r="8" spans="1:6" ht="21" customHeight="1" x14ac:dyDescent="0.3">
      <c r="A8" s="88" t="s">
        <v>550</v>
      </c>
      <c r="B8" s="89"/>
      <c r="C8" s="90"/>
    </row>
    <row r="9" spans="1:6" ht="29.25" customHeight="1" x14ac:dyDescent="0.3">
      <c r="A9" s="2" t="s">
        <v>281</v>
      </c>
      <c r="B9" s="8" t="s">
        <v>96</v>
      </c>
      <c r="C9" s="52">
        <v>576695520.37</v>
      </c>
      <c r="E9" s="58"/>
    </row>
    <row r="10" spans="1:6" ht="29.25" customHeight="1" x14ac:dyDescent="0.3">
      <c r="A10" s="2" t="s">
        <v>326</v>
      </c>
      <c r="B10" s="8" t="s">
        <v>20</v>
      </c>
      <c r="C10" s="52">
        <v>6972705.6500000004</v>
      </c>
      <c r="E10" s="58"/>
    </row>
    <row r="11" spans="1:6" ht="29.25" customHeight="1" x14ac:dyDescent="0.3">
      <c r="A11" s="2" t="s">
        <v>282</v>
      </c>
      <c r="B11" s="8" t="s">
        <v>0</v>
      </c>
      <c r="C11" s="52">
        <v>6940095.9699999997</v>
      </c>
      <c r="E11" s="58"/>
    </row>
    <row r="12" spans="1:6" ht="29.25" customHeight="1" x14ac:dyDescent="0.3">
      <c r="A12" s="2" t="s">
        <v>284</v>
      </c>
      <c r="B12" s="8" t="s">
        <v>117</v>
      </c>
      <c r="C12" s="52">
        <v>46067347</v>
      </c>
      <c r="E12" s="58"/>
    </row>
    <row r="13" spans="1:6" ht="29.25" customHeight="1" x14ac:dyDescent="0.3">
      <c r="A13" s="2" t="s">
        <v>283</v>
      </c>
      <c r="B13" s="8" t="s">
        <v>1</v>
      </c>
      <c r="C13" s="52">
        <v>18532121</v>
      </c>
      <c r="E13" s="58"/>
    </row>
    <row r="14" spans="1:6" ht="29.25" customHeight="1" x14ac:dyDescent="0.3">
      <c r="A14" s="2" t="s">
        <v>285</v>
      </c>
      <c r="B14" s="8" t="s">
        <v>2</v>
      </c>
      <c r="C14" s="52">
        <v>12414480.720000001</v>
      </c>
      <c r="E14" s="58"/>
    </row>
    <row r="15" spans="1:6" ht="29.25" customHeight="1" x14ac:dyDescent="0.3">
      <c r="A15" s="2" t="s">
        <v>679</v>
      </c>
      <c r="B15" s="8" t="s">
        <v>680</v>
      </c>
      <c r="C15" s="52">
        <v>192218111.63999999</v>
      </c>
      <c r="E15" s="58"/>
    </row>
    <row r="16" spans="1:6" ht="29.25" customHeight="1" x14ac:dyDescent="0.3">
      <c r="A16" s="2" t="s">
        <v>286</v>
      </c>
      <c r="B16" s="8" t="s">
        <v>3</v>
      </c>
      <c r="C16" s="52">
        <v>1052550.43</v>
      </c>
      <c r="E16" s="58"/>
    </row>
    <row r="17" spans="1:5" ht="29.25" customHeight="1" x14ac:dyDescent="0.3">
      <c r="A17" s="2" t="s">
        <v>287</v>
      </c>
      <c r="B17" s="8" t="s">
        <v>4</v>
      </c>
      <c r="C17" s="52">
        <v>56915730.289999999</v>
      </c>
      <c r="E17" s="58"/>
    </row>
    <row r="18" spans="1:5" ht="29.25" customHeight="1" x14ac:dyDescent="0.3">
      <c r="A18" s="2" t="s">
        <v>288</v>
      </c>
      <c r="B18" s="8" t="s">
        <v>5</v>
      </c>
      <c r="C18" s="52">
        <v>3074730.94</v>
      </c>
      <c r="E18" s="58"/>
    </row>
    <row r="19" spans="1:5" ht="29.25" customHeight="1" x14ac:dyDescent="0.3">
      <c r="A19" s="2" t="s">
        <v>289</v>
      </c>
      <c r="B19" s="8" t="s">
        <v>6</v>
      </c>
      <c r="C19" s="52">
        <v>33344903.34</v>
      </c>
      <c r="E19" s="58"/>
    </row>
    <row r="20" spans="1:5" ht="29.25" customHeight="1" x14ac:dyDescent="0.3">
      <c r="A20" s="2" t="s">
        <v>290</v>
      </c>
      <c r="B20" s="8" t="s">
        <v>7</v>
      </c>
      <c r="C20" s="52">
        <v>18450090.359999999</v>
      </c>
      <c r="E20" s="58"/>
    </row>
    <row r="21" spans="1:5" ht="29.25" customHeight="1" x14ac:dyDescent="0.3">
      <c r="A21" s="2" t="s">
        <v>291</v>
      </c>
      <c r="B21" s="8" t="s">
        <v>8</v>
      </c>
      <c r="C21" s="52">
        <v>9225050.7200000007</v>
      </c>
      <c r="E21" s="58"/>
    </row>
    <row r="22" spans="1:5" ht="29.25" customHeight="1" x14ac:dyDescent="0.3">
      <c r="A22" s="2" t="s">
        <v>292</v>
      </c>
      <c r="B22" s="8" t="s">
        <v>293</v>
      </c>
      <c r="C22" s="52">
        <v>8196435</v>
      </c>
      <c r="E22" s="58"/>
    </row>
    <row r="23" spans="1:5" ht="29.25" customHeight="1" x14ac:dyDescent="0.3">
      <c r="A23" s="2" t="s">
        <v>294</v>
      </c>
      <c r="B23" s="8" t="s">
        <v>27</v>
      </c>
      <c r="C23" s="52">
        <v>9608603</v>
      </c>
      <c r="E23" s="58"/>
    </row>
    <row r="24" spans="1:5" ht="29.25" customHeight="1" x14ac:dyDescent="0.3">
      <c r="A24" s="2" t="s">
        <v>295</v>
      </c>
      <c r="B24" s="8" t="s">
        <v>24</v>
      </c>
      <c r="C24" s="52">
        <v>29486215.190000001</v>
      </c>
      <c r="E24" s="58"/>
    </row>
    <row r="25" spans="1:5" ht="29.25" customHeight="1" x14ac:dyDescent="0.3">
      <c r="A25" s="2" t="s">
        <v>296</v>
      </c>
      <c r="B25" s="8" t="s">
        <v>97</v>
      </c>
      <c r="C25" s="52">
        <v>540285.11</v>
      </c>
    </row>
    <row r="26" spans="1:5" ht="29.25" customHeight="1" x14ac:dyDescent="0.3">
      <c r="A26" s="2" t="s">
        <v>297</v>
      </c>
      <c r="B26" s="8" t="s">
        <v>9</v>
      </c>
      <c r="C26" s="52">
        <v>25719433.609999999</v>
      </c>
    </row>
    <row r="27" spans="1:5" ht="29.25" customHeight="1" x14ac:dyDescent="0.3">
      <c r="A27" s="2" t="s">
        <v>298</v>
      </c>
      <c r="B27" s="8" t="s">
        <v>10</v>
      </c>
      <c r="C27" s="52">
        <v>1249816.75</v>
      </c>
    </row>
    <row r="28" spans="1:5" ht="29.25" customHeight="1" x14ac:dyDescent="0.3">
      <c r="A28" s="2" t="s">
        <v>299</v>
      </c>
      <c r="B28" s="8" t="s">
        <v>33</v>
      </c>
      <c r="C28" s="52">
        <v>51198849</v>
      </c>
    </row>
    <row r="29" spans="1:5" ht="29.25" customHeight="1" x14ac:dyDescent="0.3">
      <c r="A29" s="2" t="s">
        <v>300</v>
      </c>
      <c r="B29" s="8" t="s">
        <v>28</v>
      </c>
      <c r="C29" s="52">
        <v>80836.5</v>
      </c>
    </row>
    <row r="30" spans="1:5" ht="29.25" customHeight="1" x14ac:dyDescent="0.3">
      <c r="A30" s="2" t="s">
        <v>681</v>
      </c>
      <c r="B30" s="8" t="s">
        <v>106</v>
      </c>
      <c r="C30" s="52">
        <v>11968100</v>
      </c>
    </row>
    <row r="31" spans="1:5" ht="29.25" customHeight="1" x14ac:dyDescent="0.3">
      <c r="A31" s="2" t="s">
        <v>301</v>
      </c>
      <c r="B31" s="8" t="s">
        <v>98</v>
      </c>
      <c r="C31" s="52">
        <v>14543860.289999999</v>
      </c>
    </row>
    <row r="32" spans="1:5" ht="29.25" customHeight="1" x14ac:dyDescent="0.3">
      <c r="A32" s="2" t="s">
        <v>302</v>
      </c>
      <c r="B32" s="8" t="s">
        <v>304</v>
      </c>
      <c r="C32" s="52">
        <v>5780894</v>
      </c>
    </row>
    <row r="33" spans="1:3" ht="29.25" customHeight="1" x14ac:dyDescent="0.3">
      <c r="A33" s="2" t="s">
        <v>303</v>
      </c>
      <c r="B33" s="8" t="s">
        <v>305</v>
      </c>
      <c r="C33" s="52">
        <v>86611530</v>
      </c>
    </row>
    <row r="34" spans="1:3" ht="29.25" customHeight="1" x14ac:dyDescent="0.3">
      <c r="A34" s="2" t="s">
        <v>306</v>
      </c>
      <c r="B34" s="8" t="s">
        <v>11</v>
      </c>
      <c r="C34" s="52">
        <v>24149780.449999999</v>
      </c>
    </row>
    <row r="35" spans="1:3" ht="29.25" customHeight="1" x14ac:dyDescent="0.3">
      <c r="A35" s="2" t="s">
        <v>307</v>
      </c>
      <c r="B35" s="8" t="s">
        <v>12</v>
      </c>
      <c r="C35" s="52">
        <v>421000</v>
      </c>
    </row>
    <row r="36" spans="1:3" ht="29.25" customHeight="1" x14ac:dyDescent="0.3">
      <c r="A36" s="2" t="s">
        <v>539</v>
      </c>
      <c r="B36" s="8" t="s">
        <v>112</v>
      </c>
      <c r="C36" s="52">
        <v>2757548</v>
      </c>
    </row>
    <row r="37" spans="1:3" ht="29.25" customHeight="1" x14ac:dyDescent="0.3">
      <c r="A37" s="2" t="s">
        <v>583</v>
      </c>
      <c r="B37" s="8" t="s">
        <v>21</v>
      </c>
      <c r="C37" s="52">
        <v>29652604</v>
      </c>
    </row>
    <row r="38" spans="1:3" ht="29.25" customHeight="1" x14ac:dyDescent="0.3">
      <c r="A38" s="2" t="s">
        <v>308</v>
      </c>
      <c r="B38" s="8" t="s">
        <v>13</v>
      </c>
      <c r="C38" s="52">
        <v>140718867</v>
      </c>
    </row>
    <row r="39" spans="1:3" ht="29.25" customHeight="1" x14ac:dyDescent="0.3">
      <c r="A39" s="2" t="s">
        <v>309</v>
      </c>
      <c r="B39" s="8" t="s">
        <v>35</v>
      </c>
      <c r="C39" s="52">
        <v>13854510.93</v>
      </c>
    </row>
    <row r="40" spans="1:3" ht="29.25" customHeight="1" x14ac:dyDescent="0.3">
      <c r="A40" s="2" t="s">
        <v>310</v>
      </c>
      <c r="B40" s="8" t="s">
        <v>311</v>
      </c>
      <c r="C40" s="52">
        <v>4220343.92</v>
      </c>
    </row>
    <row r="41" spans="1:3" ht="29.25" customHeight="1" x14ac:dyDescent="0.3">
      <c r="A41" s="2" t="s">
        <v>312</v>
      </c>
      <c r="B41" s="8" t="s">
        <v>99</v>
      </c>
      <c r="C41" s="52">
        <v>2895848</v>
      </c>
    </row>
    <row r="42" spans="1:3" ht="29.25" customHeight="1" x14ac:dyDescent="0.3">
      <c r="A42" s="2" t="s">
        <v>682</v>
      </c>
      <c r="B42" s="8" t="s">
        <v>14</v>
      </c>
      <c r="C42" s="52">
        <v>572340</v>
      </c>
    </row>
    <row r="43" spans="1:3" ht="29.25" customHeight="1" x14ac:dyDescent="0.3">
      <c r="A43" s="2" t="s">
        <v>314</v>
      </c>
      <c r="B43" s="8" t="s">
        <v>100</v>
      </c>
      <c r="C43" s="52">
        <v>3135658.24</v>
      </c>
    </row>
    <row r="44" spans="1:3" ht="29.25" customHeight="1" x14ac:dyDescent="0.3">
      <c r="A44" s="2" t="s">
        <v>313</v>
      </c>
      <c r="B44" s="8" t="s">
        <v>315</v>
      </c>
      <c r="C44" s="52">
        <v>16607930</v>
      </c>
    </row>
    <row r="45" spans="1:3" ht="29.25" customHeight="1" x14ac:dyDescent="0.3">
      <c r="A45" s="2" t="s">
        <v>683</v>
      </c>
      <c r="B45" s="8" t="s">
        <v>22</v>
      </c>
      <c r="C45" s="52">
        <v>771677.52</v>
      </c>
    </row>
    <row r="46" spans="1:3" ht="29.25" customHeight="1" x14ac:dyDescent="0.3">
      <c r="A46" s="2" t="s">
        <v>316</v>
      </c>
      <c r="B46" s="8" t="s">
        <v>29</v>
      </c>
      <c r="C46" s="52">
        <v>2366136</v>
      </c>
    </row>
    <row r="47" spans="1:3" ht="29.25" customHeight="1" x14ac:dyDescent="0.3">
      <c r="A47" s="2" t="s">
        <v>572</v>
      </c>
      <c r="B47" s="8" t="s">
        <v>113</v>
      </c>
      <c r="C47" s="52">
        <v>150000</v>
      </c>
    </row>
    <row r="48" spans="1:3" ht="29.25" customHeight="1" x14ac:dyDescent="0.3">
      <c r="A48" s="2" t="s">
        <v>317</v>
      </c>
      <c r="B48" s="8" t="s">
        <v>15</v>
      </c>
      <c r="C48" s="52">
        <v>1590799</v>
      </c>
    </row>
    <row r="49" spans="1:3" ht="29.25" customHeight="1" x14ac:dyDescent="0.3">
      <c r="A49" s="2" t="s">
        <v>584</v>
      </c>
      <c r="B49" s="8" t="s">
        <v>107</v>
      </c>
      <c r="C49" s="52">
        <v>1523738.3</v>
      </c>
    </row>
    <row r="50" spans="1:3" ht="29.25" customHeight="1" x14ac:dyDescent="0.3">
      <c r="A50" s="2" t="s">
        <v>684</v>
      </c>
      <c r="B50" s="8" t="s">
        <v>114</v>
      </c>
      <c r="C50" s="52">
        <v>18370</v>
      </c>
    </row>
    <row r="51" spans="1:3" ht="29.25" customHeight="1" x14ac:dyDescent="0.3">
      <c r="A51" s="2" t="s">
        <v>318</v>
      </c>
      <c r="B51" s="8" t="s">
        <v>16</v>
      </c>
      <c r="C51" s="52">
        <v>558370</v>
      </c>
    </row>
    <row r="52" spans="1:3" ht="29.25" customHeight="1" x14ac:dyDescent="0.3">
      <c r="A52" s="2" t="s">
        <v>319</v>
      </c>
      <c r="B52" s="8" t="s">
        <v>18</v>
      </c>
      <c r="C52" s="52">
        <v>777652</v>
      </c>
    </row>
    <row r="53" spans="1:3" ht="29.25" customHeight="1" x14ac:dyDescent="0.3">
      <c r="A53" s="2" t="s">
        <v>320</v>
      </c>
      <c r="B53" s="8" t="s">
        <v>19</v>
      </c>
      <c r="C53" s="52">
        <v>742499</v>
      </c>
    </row>
    <row r="54" spans="1:3" ht="29.25" customHeight="1" x14ac:dyDescent="0.3">
      <c r="A54" s="2" t="s">
        <v>321</v>
      </c>
      <c r="B54" s="8" t="s">
        <v>25</v>
      </c>
      <c r="C54" s="52">
        <v>11322853</v>
      </c>
    </row>
    <row r="55" spans="1:3" ht="29.25" customHeight="1" x14ac:dyDescent="0.3">
      <c r="A55" s="2" t="s">
        <v>322</v>
      </c>
      <c r="B55" s="8" t="s">
        <v>32</v>
      </c>
      <c r="C55" s="52">
        <v>8403390</v>
      </c>
    </row>
    <row r="56" spans="1:3" ht="29.25" customHeight="1" x14ac:dyDescent="0.3">
      <c r="A56" s="2" t="s">
        <v>685</v>
      </c>
      <c r="B56" s="8" t="s">
        <v>801</v>
      </c>
      <c r="C56" s="52">
        <v>174075</v>
      </c>
    </row>
    <row r="57" spans="1:3" ht="29.25" customHeight="1" x14ac:dyDescent="0.3">
      <c r="A57" s="2" t="s">
        <v>323</v>
      </c>
      <c r="B57" s="8" t="s">
        <v>17</v>
      </c>
      <c r="C57" s="52">
        <v>2271420.0499999998</v>
      </c>
    </row>
    <row r="58" spans="1:3" ht="29.25" customHeight="1" x14ac:dyDescent="0.3">
      <c r="A58" s="2" t="s">
        <v>686</v>
      </c>
      <c r="B58" s="8" t="s">
        <v>687</v>
      </c>
      <c r="C58" s="52">
        <v>3300000</v>
      </c>
    </row>
    <row r="59" spans="1:3" ht="29.25" customHeight="1" x14ac:dyDescent="0.3">
      <c r="A59" s="2" t="s">
        <v>688</v>
      </c>
      <c r="B59" s="8" t="s">
        <v>690</v>
      </c>
      <c r="C59" s="52">
        <v>4277612</v>
      </c>
    </row>
    <row r="60" spans="1:3" ht="29.25" customHeight="1" x14ac:dyDescent="0.3">
      <c r="A60" s="2" t="s">
        <v>689</v>
      </c>
      <c r="B60" s="8" t="s">
        <v>691</v>
      </c>
      <c r="C60" s="52">
        <v>76452935.060000002</v>
      </c>
    </row>
    <row r="61" spans="1:3" ht="29.25" customHeight="1" x14ac:dyDescent="0.3">
      <c r="A61" s="2" t="s">
        <v>585</v>
      </c>
      <c r="B61" s="8" t="s">
        <v>586</v>
      </c>
      <c r="C61" s="52">
        <v>4585104</v>
      </c>
    </row>
    <row r="62" spans="1:3" ht="29.25" customHeight="1" x14ac:dyDescent="0.3">
      <c r="A62" s="2" t="s">
        <v>540</v>
      </c>
      <c r="B62" s="8" t="s">
        <v>26</v>
      </c>
      <c r="C62" s="52">
        <v>61010937.969999999</v>
      </c>
    </row>
    <row r="63" spans="1:3" ht="29.25" customHeight="1" x14ac:dyDescent="0.3">
      <c r="A63" s="2" t="s">
        <v>324</v>
      </c>
      <c r="B63" s="8" t="s">
        <v>108</v>
      </c>
      <c r="C63" s="52">
        <v>26820388</v>
      </c>
    </row>
    <row r="64" spans="1:3" ht="29.25" customHeight="1" x14ac:dyDescent="0.3">
      <c r="A64" s="2" t="s">
        <v>692</v>
      </c>
      <c r="B64" s="8" t="s">
        <v>693</v>
      </c>
      <c r="C64" s="52">
        <v>3636049</v>
      </c>
    </row>
    <row r="65" spans="1:7" ht="29.25" customHeight="1" x14ac:dyDescent="0.3">
      <c r="A65" s="2" t="s">
        <v>325</v>
      </c>
      <c r="B65" s="8" t="s">
        <v>34</v>
      </c>
      <c r="C65" s="52">
        <v>54867954</v>
      </c>
    </row>
    <row r="66" spans="1:7" ht="29.25" customHeight="1" x14ac:dyDescent="0.3">
      <c r="A66" s="78" t="s">
        <v>666</v>
      </c>
      <c r="B66" s="79"/>
      <c r="C66" s="53">
        <f>SUM(C9:C65)</f>
        <v>1731496687.3200002</v>
      </c>
      <c r="G66" s="56"/>
    </row>
    <row r="67" spans="1:7" ht="29.25" customHeight="1" x14ac:dyDescent="0.3">
      <c r="A67" s="86" t="s">
        <v>119</v>
      </c>
      <c r="B67" s="87"/>
      <c r="C67" s="87"/>
    </row>
    <row r="68" spans="1:7" ht="29.25" customHeight="1" x14ac:dyDescent="0.3">
      <c r="A68" s="2" t="s">
        <v>120</v>
      </c>
      <c r="B68" s="6" t="s">
        <v>101</v>
      </c>
      <c r="C68" s="52">
        <v>42904720.759999998</v>
      </c>
      <c r="G68" s="56"/>
    </row>
    <row r="69" spans="1:7" ht="29.25" customHeight="1" x14ac:dyDescent="0.3">
      <c r="A69" s="2" t="s">
        <v>121</v>
      </c>
      <c r="B69" s="6" t="s">
        <v>1</v>
      </c>
      <c r="C69" s="52">
        <v>1813636.22</v>
      </c>
    </row>
    <row r="70" spans="1:7" ht="29.25" customHeight="1" x14ac:dyDescent="0.3">
      <c r="A70" s="2" t="s">
        <v>122</v>
      </c>
      <c r="B70" s="6" t="s">
        <v>2</v>
      </c>
      <c r="C70" s="52">
        <v>1778222.45</v>
      </c>
    </row>
    <row r="71" spans="1:7" ht="29.25" customHeight="1" x14ac:dyDescent="0.3">
      <c r="A71" s="2" t="s">
        <v>694</v>
      </c>
      <c r="B71" s="6" t="s">
        <v>680</v>
      </c>
      <c r="C71" s="52">
        <v>15865041.18</v>
      </c>
    </row>
    <row r="72" spans="1:7" ht="29.25" customHeight="1" x14ac:dyDescent="0.3">
      <c r="A72" s="2" t="s">
        <v>123</v>
      </c>
      <c r="B72" s="6" t="s">
        <v>102</v>
      </c>
      <c r="C72" s="52">
        <v>4391877.59</v>
      </c>
    </row>
    <row r="73" spans="1:7" ht="29.25" customHeight="1" x14ac:dyDescent="0.3">
      <c r="A73" s="2" t="s">
        <v>124</v>
      </c>
      <c r="B73" s="6" t="s">
        <v>656</v>
      </c>
      <c r="C73" s="52">
        <v>237398.77</v>
      </c>
    </row>
    <row r="74" spans="1:7" ht="29.25" customHeight="1" x14ac:dyDescent="0.3">
      <c r="A74" s="2" t="s">
        <v>125</v>
      </c>
      <c r="B74" s="6" t="s">
        <v>105</v>
      </c>
      <c r="C74" s="52">
        <v>2573402.88</v>
      </c>
    </row>
    <row r="75" spans="1:7" ht="29.25" customHeight="1" x14ac:dyDescent="0.3">
      <c r="A75" s="2" t="s">
        <v>126</v>
      </c>
      <c r="B75" s="6" t="s">
        <v>103</v>
      </c>
      <c r="C75" s="52">
        <v>1424392.75</v>
      </c>
    </row>
    <row r="76" spans="1:7" ht="29.25" customHeight="1" x14ac:dyDescent="0.3">
      <c r="A76" s="2" t="s">
        <v>127</v>
      </c>
      <c r="B76" s="6" t="s">
        <v>104</v>
      </c>
      <c r="C76" s="52">
        <v>712196.37</v>
      </c>
    </row>
    <row r="77" spans="1:7" ht="29.25" customHeight="1" x14ac:dyDescent="0.3">
      <c r="A77" s="78" t="s">
        <v>667</v>
      </c>
      <c r="B77" s="79"/>
      <c r="C77" s="53">
        <f>SUM(C68:C76)</f>
        <v>71700888.970000014</v>
      </c>
    </row>
    <row r="78" spans="1:7" ht="29.25" customHeight="1" x14ac:dyDescent="0.3">
      <c r="A78" s="86" t="s">
        <v>128</v>
      </c>
      <c r="B78" s="87"/>
      <c r="C78" s="87"/>
    </row>
    <row r="79" spans="1:7" ht="29.25" customHeight="1" x14ac:dyDescent="0.3">
      <c r="A79" s="49" t="s">
        <v>587</v>
      </c>
      <c r="B79" s="50" t="s">
        <v>590</v>
      </c>
      <c r="C79" s="54">
        <v>27622685</v>
      </c>
    </row>
    <row r="80" spans="1:7" ht="29.25" customHeight="1" x14ac:dyDescent="0.3">
      <c r="A80" s="49" t="s">
        <v>588</v>
      </c>
      <c r="B80" s="6" t="s">
        <v>657</v>
      </c>
      <c r="C80" s="52">
        <v>27622685</v>
      </c>
    </row>
    <row r="81" spans="1:3" ht="29.25" customHeight="1" x14ac:dyDescent="0.3">
      <c r="A81" s="49" t="s">
        <v>589</v>
      </c>
      <c r="B81" s="50" t="s">
        <v>591</v>
      </c>
      <c r="C81" s="54">
        <v>116389140</v>
      </c>
    </row>
    <row r="82" spans="1:3" ht="29.25" customHeight="1" x14ac:dyDescent="0.3">
      <c r="A82" s="49" t="s">
        <v>592</v>
      </c>
      <c r="B82" s="6" t="s">
        <v>658</v>
      </c>
      <c r="C82" s="52">
        <v>20346029</v>
      </c>
    </row>
    <row r="83" spans="1:3" ht="29.25" customHeight="1" x14ac:dyDescent="0.3">
      <c r="A83" s="49" t="s">
        <v>593</v>
      </c>
      <c r="B83" s="6" t="s">
        <v>596</v>
      </c>
      <c r="C83" s="52">
        <v>37448213</v>
      </c>
    </row>
    <row r="84" spans="1:3" ht="29.25" customHeight="1" x14ac:dyDescent="0.3">
      <c r="A84" s="49" t="s">
        <v>594</v>
      </c>
      <c r="B84" s="6" t="s">
        <v>597</v>
      </c>
      <c r="C84" s="52">
        <v>3229528</v>
      </c>
    </row>
    <row r="85" spans="1:3" ht="29.25" customHeight="1" x14ac:dyDescent="0.3">
      <c r="A85" s="49" t="s">
        <v>595</v>
      </c>
      <c r="B85" s="6" t="s">
        <v>598</v>
      </c>
      <c r="C85" s="52">
        <v>55365370</v>
      </c>
    </row>
    <row r="86" spans="1:3" ht="29.25" customHeight="1" x14ac:dyDescent="0.3">
      <c r="A86" s="49" t="s">
        <v>279</v>
      </c>
      <c r="B86" s="50" t="s">
        <v>129</v>
      </c>
      <c r="C86" s="54">
        <v>224689275</v>
      </c>
    </row>
    <row r="87" spans="1:3" ht="29.25" customHeight="1" x14ac:dyDescent="0.3">
      <c r="A87" s="2" t="s">
        <v>675</v>
      </c>
      <c r="B87" s="6" t="s">
        <v>327</v>
      </c>
      <c r="C87" s="52">
        <v>224689275</v>
      </c>
    </row>
    <row r="88" spans="1:3" ht="29.25" customHeight="1" x14ac:dyDescent="0.3">
      <c r="A88" s="49" t="s">
        <v>557</v>
      </c>
      <c r="B88" s="50" t="s">
        <v>558</v>
      </c>
      <c r="C88" s="54">
        <v>35111184</v>
      </c>
    </row>
    <row r="89" spans="1:3" ht="29.25" customHeight="1" x14ac:dyDescent="0.3">
      <c r="A89" s="2" t="s">
        <v>599</v>
      </c>
      <c r="B89" s="6" t="s">
        <v>130</v>
      </c>
      <c r="C89" s="52">
        <v>35111184</v>
      </c>
    </row>
    <row r="90" spans="1:3" ht="29.25" customHeight="1" x14ac:dyDescent="0.3">
      <c r="A90" s="49" t="s">
        <v>280</v>
      </c>
      <c r="B90" s="50" t="s">
        <v>51</v>
      </c>
      <c r="C90" s="54">
        <v>6250000</v>
      </c>
    </row>
    <row r="91" spans="1:3" ht="29.25" customHeight="1" x14ac:dyDescent="0.3">
      <c r="A91" s="2" t="s">
        <v>600</v>
      </c>
      <c r="B91" s="6" t="s">
        <v>328</v>
      </c>
      <c r="C91" s="52">
        <v>6250000</v>
      </c>
    </row>
    <row r="92" spans="1:3" ht="29.25" customHeight="1" x14ac:dyDescent="0.3">
      <c r="A92" s="78" t="s">
        <v>668</v>
      </c>
      <c r="B92" s="79"/>
      <c r="C92" s="53">
        <f>C79+C81+C86+C88+C90</f>
        <v>410062284</v>
      </c>
    </row>
    <row r="93" spans="1:3" ht="29.25" customHeight="1" x14ac:dyDescent="0.3">
      <c r="A93" s="86" t="s">
        <v>132</v>
      </c>
      <c r="B93" s="87"/>
      <c r="C93" s="87"/>
    </row>
    <row r="94" spans="1:3" ht="29.25" customHeight="1" x14ac:dyDescent="0.3">
      <c r="A94" s="2" t="s">
        <v>133</v>
      </c>
      <c r="B94" s="7" t="s">
        <v>134</v>
      </c>
      <c r="C94" s="52">
        <v>24273609.030000001</v>
      </c>
    </row>
    <row r="95" spans="1:3" ht="29.25" customHeight="1" x14ac:dyDescent="0.3">
      <c r="A95" s="2" t="s">
        <v>601</v>
      </c>
      <c r="B95" s="7" t="s">
        <v>20</v>
      </c>
      <c r="C95" s="52">
        <v>542712.56000000006</v>
      </c>
    </row>
    <row r="96" spans="1:3" ht="29.25" customHeight="1" x14ac:dyDescent="0.3">
      <c r="A96" s="2" t="s">
        <v>135</v>
      </c>
      <c r="B96" s="7" t="s">
        <v>0</v>
      </c>
      <c r="C96" s="52">
        <v>1861400.88</v>
      </c>
    </row>
    <row r="97" spans="1:3" ht="29.25" customHeight="1" x14ac:dyDescent="0.3">
      <c r="A97" s="2" t="s">
        <v>136</v>
      </c>
      <c r="B97" s="7" t="s">
        <v>1</v>
      </c>
      <c r="C97" s="52">
        <v>321311.40000000002</v>
      </c>
    </row>
    <row r="98" spans="1:3" ht="29.25" customHeight="1" x14ac:dyDescent="0.3">
      <c r="A98" s="2" t="s">
        <v>695</v>
      </c>
      <c r="B98" s="7" t="s">
        <v>680</v>
      </c>
      <c r="C98" s="52">
        <v>8911218.2899999991</v>
      </c>
    </row>
    <row r="99" spans="1:3" ht="29.25" customHeight="1" x14ac:dyDescent="0.3">
      <c r="A99" s="2" t="s">
        <v>140</v>
      </c>
      <c r="B99" s="7" t="s">
        <v>137</v>
      </c>
      <c r="C99" s="52">
        <v>2513067.09</v>
      </c>
    </row>
    <row r="100" spans="1:3" ht="29.25" customHeight="1" x14ac:dyDescent="0.3">
      <c r="A100" s="2" t="s">
        <v>141</v>
      </c>
      <c r="B100" s="7" t="s">
        <v>659</v>
      </c>
      <c r="C100" s="52">
        <v>135841.47</v>
      </c>
    </row>
    <row r="101" spans="1:3" ht="29.25" customHeight="1" x14ac:dyDescent="0.3">
      <c r="A101" s="2" t="s">
        <v>138</v>
      </c>
      <c r="B101" s="7" t="s">
        <v>142</v>
      </c>
      <c r="C101" s="52">
        <v>1472521.47</v>
      </c>
    </row>
    <row r="102" spans="1:3" ht="29.25" customHeight="1" x14ac:dyDescent="0.3">
      <c r="A102" s="2" t="s">
        <v>139</v>
      </c>
      <c r="B102" s="7" t="s">
        <v>143</v>
      </c>
      <c r="C102" s="52">
        <v>815048.79</v>
      </c>
    </row>
    <row r="103" spans="1:3" ht="29.25" customHeight="1" x14ac:dyDescent="0.3">
      <c r="A103" s="2" t="s">
        <v>144</v>
      </c>
      <c r="B103" s="7" t="s">
        <v>104</v>
      </c>
      <c r="C103" s="52">
        <v>407524.39</v>
      </c>
    </row>
    <row r="104" spans="1:3" ht="29.25" customHeight="1" x14ac:dyDescent="0.3">
      <c r="A104" s="2" t="s">
        <v>145</v>
      </c>
      <c r="B104" s="7" t="s">
        <v>24</v>
      </c>
      <c r="C104" s="52">
        <v>48350.91</v>
      </c>
    </row>
    <row r="105" spans="1:3" ht="29.25" customHeight="1" x14ac:dyDescent="0.3">
      <c r="A105" s="2" t="s">
        <v>146</v>
      </c>
      <c r="B105" s="7" t="s">
        <v>110</v>
      </c>
      <c r="C105" s="52">
        <v>286524679.92000002</v>
      </c>
    </row>
    <row r="106" spans="1:3" ht="29.25" customHeight="1" x14ac:dyDescent="0.3">
      <c r="A106" s="2" t="s">
        <v>696</v>
      </c>
      <c r="B106" s="7" t="s">
        <v>12</v>
      </c>
      <c r="C106" s="52">
        <v>8800</v>
      </c>
    </row>
    <row r="107" spans="1:3" ht="29.25" customHeight="1" x14ac:dyDescent="0.3">
      <c r="A107" s="2" t="s">
        <v>697</v>
      </c>
      <c r="B107" s="7" t="s">
        <v>698</v>
      </c>
      <c r="C107" s="52">
        <v>28026</v>
      </c>
    </row>
    <row r="108" spans="1:3" ht="29.25" customHeight="1" x14ac:dyDescent="0.3">
      <c r="A108" s="2" t="s">
        <v>699</v>
      </c>
      <c r="B108" s="7" t="s">
        <v>29</v>
      </c>
      <c r="C108" s="52">
        <v>252483</v>
      </c>
    </row>
    <row r="109" spans="1:3" ht="29.25" customHeight="1" x14ac:dyDescent="0.3">
      <c r="A109" s="2" t="s">
        <v>147</v>
      </c>
      <c r="B109" s="7" t="s">
        <v>15</v>
      </c>
      <c r="C109" s="52">
        <v>936863.18</v>
      </c>
    </row>
    <row r="110" spans="1:3" ht="29.25" customHeight="1" x14ac:dyDescent="0.3">
      <c r="A110" s="2" t="s">
        <v>700</v>
      </c>
      <c r="B110" s="7" t="s">
        <v>31</v>
      </c>
      <c r="C110" s="52">
        <v>212735</v>
      </c>
    </row>
    <row r="111" spans="1:3" ht="29.25" customHeight="1" x14ac:dyDescent="0.3">
      <c r="A111" s="2" t="s">
        <v>148</v>
      </c>
      <c r="B111" s="7" t="s">
        <v>16</v>
      </c>
      <c r="C111" s="52">
        <v>8600</v>
      </c>
    </row>
    <row r="112" spans="1:3" ht="29.25" customHeight="1" x14ac:dyDescent="0.3">
      <c r="A112" s="2" t="s">
        <v>602</v>
      </c>
      <c r="B112" s="7" t="s">
        <v>25</v>
      </c>
      <c r="C112" s="52">
        <v>1728145</v>
      </c>
    </row>
    <row r="113" spans="1:3" ht="29.25" customHeight="1" x14ac:dyDescent="0.3">
      <c r="A113" s="2" t="s">
        <v>603</v>
      </c>
      <c r="B113" s="7" t="s">
        <v>32</v>
      </c>
      <c r="C113" s="52">
        <v>761937</v>
      </c>
    </row>
    <row r="114" spans="1:3" ht="29.25" customHeight="1" x14ac:dyDescent="0.3">
      <c r="A114" s="78" t="s">
        <v>669</v>
      </c>
      <c r="B114" s="79"/>
      <c r="C114" s="53">
        <f>SUM(C94:C113)</f>
        <v>331764875.38</v>
      </c>
    </row>
    <row r="115" spans="1:3" ht="29.25" customHeight="1" x14ac:dyDescent="0.3">
      <c r="A115" s="82" t="s">
        <v>149</v>
      </c>
      <c r="B115" s="83"/>
      <c r="C115" s="83"/>
    </row>
    <row r="116" spans="1:3" ht="29.25" customHeight="1" x14ac:dyDescent="0.3">
      <c r="A116" s="2" t="s">
        <v>150</v>
      </c>
      <c r="B116" s="7" t="s">
        <v>134</v>
      </c>
      <c r="C116" s="91">
        <v>14227019.6</v>
      </c>
    </row>
    <row r="117" spans="1:3" ht="29.25" customHeight="1" x14ac:dyDescent="0.3">
      <c r="A117" s="2" t="s">
        <v>151</v>
      </c>
      <c r="B117" s="7" t="s">
        <v>0</v>
      </c>
      <c r="C117" s="52">
        <v>766924.96</v>
      </c>
    </row>
    <row r="118" spans="1:3" ht="29.25" customHeight="1" x14ac:dyDescent="0.3">
      <c r="A118" s="2" t="s">
        <v>152</v>
      </c>
      <c r="B118" s="7" t="s">
        <v>1</v>
      </c>
      <c r="C118" s="52">
        <v>1541437.99</v>
      </c>
    </row>
    <row r="119" spans="1:3" ht="29.25" customHeight="1" x14ac:dyDescent="0.3">
      <c r="A119" s="2" t="s">
        <v>153</v>
      </c>
      <c r="B119" s="7" t="s">
        <v>2</v>
      </c>
      <c r="C119" s="52">
        <v>986583.9</v>
      </c>
    </row>
    <row r="120" spans="1:3" ht="29.25" customHeight="1" x14ac:dyDescent="0.3">
      <c r="A120" s="2" t="s">
        <v>701</v>
      </c>
      <c r="B120" s="7" t="s">
        <v>680</v>
      </c>
      <c r="C120" s="52">
        <v>5625745.5700000003</v>
      </c>
    </row>
    <row r="121" spans="1:3" ht="29.25" customHeight="1" x14ac:dyDescent="0.3">
      <c r="A121" s="2" t="s">
        <v>154</v>
      </c>
      <c r="B121" s="7" t="s">
        <v>3</v>
      </c>
      <c r="C121" s="52">
        <v>362467.57</v>
      </c>
    </row>
    <row r="122" spans="1:3" ht="29.25" customHeight="1" x14ac:dyDescent="0.3">
      <c r="A122" s="2" t="s">
        <v>155</v>
      </c>
      <c r="B122" s="7" t="s">
        <v>137</v>
      </c>
      <c r="C122" s="52">
        <v>1609703.08</v>
      </c>
    </row>
    <row r="123" spans="1:3" ht="29.25" customHeight="1" x14ac:dyDescent="0.3">
      <c r="A123" s="2" t="s">
        <v>156</v>
      </c>
      <c r="B123" s="7" t="s">
        <v>659</v>
      </c>
      <c r="C123" s="52">
        <v>87010.98</v>
      </c>
    </row>
    <row r="124" spans="1:3" ht="29.25" customHeight="1" x14ac:dyDescent="0.3">
      <c r="A124" s="2" t="s">
        <v>157</v>
      </c>
      <c r="B124" s="7" t="s">
        <v>142</v>
      </c>
      <c r="C124" s="52">
        <v>943199</v>
      </c>
    </row>
    <row r="125" spans="1:3" ht="29.25" customHeight="1" x14ac:dyDescent="0.3">
      <c r="A125" s="2" t="s">
        <v>158</v>
      </c>
      <c r="B125" s="7" t="s">
        <v>143</v>
      </c>
      <c r="C125" s="52">
        <v>522065.87</v>
      </c>
    </row>
    <row r="126" spans="1:3" ht="29.25" customHeight="1" x14ac:dyDescent="0.3">
      <c r="A126" s="2" t="s">
        <v>159</v>
      </c>
      <c r="B126" s="7" t="s">
        <v>104</v>
      </c>
      <c r="C126" s="52">
        <v>261032.93</v>
      </c>
    </row>
    <row r="127" spans="1:3" ht="29.25" customHeight="1" x14ac:dyDescent="0.3">
      <c r="A127" s="2" t="s">
        <v>160</v>
      </c>
      <c r="B127" s="7" t="s">
        <v>115</v>
      </c>
      <c r="C127" s="52">
        <v>5692</v>
      </c>
    </row>
    <row r="128" spans="1:3" ht="29.25" customHeight="1" x14ac:dyDescent="0.3">
      <c r="A128" s="2" t="s">
        <v>161</v>
      </c>
      <c r="B128" s="7" t="s">
        <v>27</v>
      </c>
      <c r="C128" s="52">
        <v>9298</v>
      </c>
    </row>
    <row r="129" spans="1:3" ht="29.25" customHeight="1" x14ac:dyDescent="0.3">
      <c r="A129" s="2" t="s">
        <v>162</v>
      </c>
      <c r="B129" s="7" t="s">
        <v>24</v>
      </c>
      <c r="C129" s="52">
        <v>147911.43</v>
      </c>
    </row>
    <row r="130" spans="1:3" ht="29.25" customHeight="1" x14ac:dyDescent="0.3">
      <c r="A130" s="2" t="s">
        <v>163</v>
      </c>
      <c r="B130" s="7" t="s">
        <v>9</v>
      </c>
      <c r="C130" s="52">
        <v>5890815.3899999997</v>
      </c>
    </row>
    <row r="131" spans="1:3" ht="29.25" customHeight="1" x14ac:dyDescent="0.3">
      <c r="A131" s="2" t="s">
        <v>702</v>
      </c>
      <c r="B131" s="7" t="s">
        <v>10</v>
      </c>
      <c r="C131" s="52">
        <v>393498.5</v>
      </c>
    </row>
    <row r="132" spans="1:3" ht="29.25" customHeight="1" x14ac:dyDescent="0.3">
      <c r="A132" s="2" t="s">
        <v>164</v>
      </c>
      <c r="B132" s="7" t="s">
        <v>110</v>
      </c>
      <c r="C132" s="52">
        <v>563388774</v>
      </c>
    </row>
    <row r="133" spans="1:3" ht="29.25" customHeight="1" x14ac:dyDescent="0.3">
      <c r="A133" s="2" t="s">
        <v>165</v>
      </c>
      <c r="B133" s="7" t="s">
        <v>11</v>
      </c>
      <c r="C133" s="52">
        <v>527918.84</v>
      </c>
    </row>
    <row r="134" spans="1:3" ht="29.25" customHeight="1" x14ac:dyDescent="0.3">
      <c r="A134" s="2" t="s">
        <v>166</v>
      </c>
      <c r="B134" s="7" t="s">
        <v>12</v>
      </c>
      <c r="C134" s="52">
        <v>25200</v>
      </c>
    </row>
    <row r="135" spans="1:3" ht="29.25" customHeight="1" x14ac:dyDescent="0.3">
      <c r="A135" s="2" t="s">
        <v>604</v>
      </c>
      <c r="B135" s="7" t="s">
        <v>21</v>
      </c>
      <c r="C135" s="52">
        <v>49358000</v>
      </c>
    </row>
    <row r="136" spans="1:3" ht="29.25" customHeight="1" x14ac:dyDescent="0.3">
      <c r="A136" s="2" t="s">
        <v>703</v>
      </c>
      <c r="B136" s="7" t="s">
        <v>29</v>
      </c>
      <c r="C136" s="52">
        <v>479325</v>
      </c>
    </row>
    <row r="137" spans="1:3" ht="29.25" customHeight="1" x14ac:dyDescent="0.3">
      <c r="A137" s="2" t="s">
        <v>167</v>
      </c>
      <c r="B137" s="7" t="s">
        <v>15</v>
      </c>
      <c r="C137" s="52">
        <v>267752</v>
      </c>
    </row>
    <row r="138" spans="1:3" ht="29.25" customHeight="1" x14ac:dyDescent="0.3">
      <c r="A138" s="2" t="s">
        <v>704</v>
      </c>
      <c r="B138" s="7" t="s">
        <v>16</v>
      </c>
      <c r="C138" s="52">
        <v>149500</v>
      </c>
    </row>
    <row r="139" spans="1:3" ht="29.25" customHeight="1" x14ac:dyDescent="0.3">
      <c r="A139" s="2" t="s">
        <v>606</v>
      </c>
      <c r="B139" s="7" t="s">
        <v>25</v>
      </c>
      <c r="C139" s="52">
        <v>299641</v>
      </c>
    </row>
    <row r="140" spans="1:3" ht="29.25" customHeight="1" x14ac:dyDescent="0.3">
      <c r="A140" s="2" t="s">
        <v>705</v>
      </c>
      <c r="B140" s="7" t="s">
        <v>26</v>
      </c>
      <c r="C140" s="52">
        <v>2199940.08</v>
      </c>
    </row>
    <row r="141" spans="1:3" ht="29.25" customHeight="1" x14ac:dyDescent="0.3">
      <c r="A141" s="2" t="s">
        <v>38</v>
      </c>
      <c r="B141" s="7" t="s">
        <v>34</v>
      </c>
      <c r="C141" s="52">
        <v>624296</v>
      </c>
    </row>
    <row r="142" spans="1:3" ht="29.25" customHeight="1" x14ac:dyDescent="0.3">
      <c r="A142" s="78" t="s">
        <v>670</v>
      </c>
      <c r="B142" s="79"/>
      <c r="C142" s="53">
        <f>SUM(C116:C141)</f>
        <v>650700753.69000006</v>
      </c>
    </row>
    <row r="143" spans="1:3" ht="29.25" customHeight="1" x14ac:dyDescent="0.3">
      <c r="A143" s="82" t="s">
        <v>168</v>
      </c>
      <c r="B143" s="83"/>
      <c r="C143" s="83"/>
    </row>
    <row r="144" spans="1:3" ht="29.25" customHeight="1" x14ac:dyDescent="0.3">
      <c r="A144" s="2" t="s">
        <v>212</v>
      </c>
      <c r="B144" s="7" t="s">
        <v>134</v>
      </c>
      <c r="C144" s="52">
        <v>77883149.709999993</v>
      </c>
    </row>
    <row r="145" spans="1:3" ht="29.25" customHeight="1" x14ac:dyDescent="0.3">
      <c r="A145" s="2" t="s">
        <v>213</v>
      </c>
      <c r="B145" s="7" t="s">
        <v>0</v>
      </c>
      <c r="C145" s="52">
        <v>556990.96</v>
      </c>
    </row>
    <row r="146" spans="1:3" ht="29.25" customHeight="1" x14ac:dyDescent="0.3">
      <c r="A146" s="2" t="s">
        <v>214</v>
      </c>
      <c r="B146" s="7" t="s">
        <v>1</v>
      </c>
      <c r="C146" s="52">
        <v>1692577.05</v>
      </c>
    </row>
    <row r="147" spans="1:3" ht="29.25" customHeight="1" x14ac:dyDescent="0.3">
      <c r="A147" s="2" t="s">
        <v>706</v>
      </c>
      <c r="B147" s="7" t="s">
        <v>680</v>
      </c>
      <c r="C147" s="52">
        <v>27143526.77</v>
      </c>
    </row>
    <row r="148" spans="1:3" ht="29.25" customHeight="1" x14ac:dyDescent="0.3">
      <c r="A148" s="2" t="s">
        <v>215</v>
      </c>
      <c r="B148" s="7" t="s">
        <v>137</v>
      </c>
      <c r="C148" s="52">
        <v>7217976.4100000001</v>
      </c>
    </row>
    <row r="149" spans="1:3" ht="29.25" customHeight="1" x14ac:dyDescent="0.3">
      <c r="A149" s="2" t="s">
        <v>216</v>
      </c>
      <c r="B149" s="7" t="s">
        <v>659</v>
      </c>
      <c r="C149" s="52">
        <v>390160.91</v>
      </c>
    </row>
    <row r="150" spans="1:3" ht="29.25" customHeight="1" x14ac:dyDescent="0.3">
      <c r="A150" s="2" t="s">
        <v>217</v>
      </c>
      <c r="B150" s="7" t="s">
        <v>142</v>
      </c>
      <c r="C150" s="52">
        <v>4229344.01</v>
      </c>
    </row>
    <row r="151" spans="1:3" ht="29.25" customHeight="1" x14ac:dyDescent="0.3">
      <c r="A151" s="2" t="s">
        <v>218</v>
      </c>
      <c r="B151" s="7" t="s">
        <v>143</v>
      </c>
      <c r="C151" s="52">
        <v>2340965.3199999998</v>
      </c>
    </row>
    <row r="152" spans="1:3" ht="29.25" customHeight="1" x14ac:dyDescent="0.3">
      <c r="A152" s="2" t="s">
        <v>219</v>
      </c>
      <c r="B152" s="7" t="s">
        <v>104</v>
      </c>
      <c r="C152" s="52">
        <v>1170482.67</v>
      </c>
    </row>
    <row r="153" spans="1:3" ht="29.25" customHeight="1" x14ac:dyDescent="0.3">
      <c r="A153" s="2" t="s">
        <v>220</v>
      </c>
      <c r="B153" s="7" t="s">
        <v>169</v>
      </c>
      <c r="C153" s="52">
        <v>2512500</v>
      </c>
    </row>
    <row r="154" spans="1:3" ht="29.25" customHeight="1" x14ac:dyDescent="0.3">
      <c r="A154" s="2" t="s">
        <v>228</v>
      </c>
      <c r="B154" s="7" t="s">
        <v>115</v>
      </c>
      <c r="C154" s="52">
        <v>2024605</v>
      </c>
    </row>
    <row r="155" spans="1:3" ht="29.25" customHeight="1" x14ac:dyDescent="0.3">
      <c r="A155" s="2" t="s">
        <v>221</v>
      </c>
      <c r="B155" s="7" t="s">
        <v>27</v>
      </c>
      <c r="C155" s="52">
        <v>870251</v>
      </c>
    </row>
    <row r="156" spans="1:3" ht="29.25" customHeight="1" x14ac:dyDescent="0.3">
      <c r="A156" s="2" t="s">
        <v>707</v>
      </c>
      <c r="B156" s="7" t="s">
        <v>9</v>
      </c>
      <c r="C156" s="52">
        <v>1418600</v>
      </c>
    </row>
    <row r="157" spans="1:3" ht="29.25" customHeight="1" x14ac:dyDescent="0.3">
      <c r="A157" s="2" t="s">
        <v>226</v>
      </c>
      <c r="B157" s="7" t="s">
        <v>110</v>
      </c>
      <c r="C157" s="52">
        <v>15974406</v>
      </c>
    </row>
    <row r="158" spans="1:3" ht="29.25" customHeight="1" x14ac:dyDescent="0.3">
      <c r="A158" s="2" t="s">
        <v>227</v>
      </c>
      <c r="B158" s="7" t="s">
        <v>11</v>
      </c>
      <c r="C158" s="52">
        <v>648000</v>
      </c>
    </row>
    <row r="159" spans="1:3" ht="29.25" customHeight="1" x14ac:dyDescent="0.3">
      <c r="A159" s="2" t="s">
        <v>708</v>
      </c>
      <c r="B159" s="7" t="s">
        <v>21</v>
      </c>
      <c r="C159" s="52">
        <v>1170000</v>
      </c>
    </row>
    <row r="160" spans="1:3" ht="29.25" customHeight="1" x14ac:dyDescent="0.3">
      <c r="A160" s="2" t="s">
        <v>709</v>
      </c>
      <c r="B160" s="7" t="s">
        <v>13</v>
      </c>
      <c r="C160" s="52">
        <v>5330000</v>
      </c>
    </row>
    <row r="161" spans="1:3" ht="29.25" customHeight="1" x14ac:dyDescent="0.3">
      <c r="A161" s="2" t="s">
        <v>607</v>
      </c>
      <c r="B161" s="7" t="s">
        <v>608</v>
      </c>
      <c r="C161" s="52">
        <v>3815588</v>
      </c>
    </row>
    <row r="162" spans="1:3" ht="29.25" customHeight="1" x14ac:dyDescent="0.3">
      <c r="A162" s="2" t="s">
        <v>225</v>
      </c>
      <c r="B162" s="7" t="s">
        <v>99</v>
      </c>
      <c r="C162" s="52">
        <v>9232472.6500000004</v>
      </c>
    </row>
    <row r="163" spans="1:3" ht="29.25" customHeight="1" x14ac:dyDescent="0.3">
      <c r="A163" s="2" t="s">
        <v>710</v>
      </c>
      <c r="B163" s="7" t="s">
        <v>29</v>
      </c>
      <c r="C163" s="52">
        <v>374840</v>
      </c>
    </row>
    <row r="164" spans="1:3" ht="29.25" customHeight="1" x14ac:dyDescent="0.3">
      <c r="A164" s="2" t="s">
        <v>224</v>
      </c>
      <c r="B164" s="7" t="s">
        <v>15</v>
      </c>
      <c r="C164" s="52">
        <v>4498641.08</v>
      </c>
    </row>
    <row r="165" spans="1:3" ht="29.25" customHeight="1" x14ac:dyDescent="0.3">
      <c r="A165" s="2" t="s">
        <v>609</v>
      </c>
      <c r="B165" s="7" t="s">
        <v>30</v>
      </c>
      <c r="C165" s="52">
        <v>2971951.35</v>
      </c>
    </row>
    <row r="166" spans="1:3" ht="29.25" customHeight="1" x14ac:dyDescent="0.3">
      <c r="A166" s="2" t="s">
        <v>39</v>
      </c>
      <c r="B166" s="7" t="s">
        <v>52</v>
      </c>
      <c r="C166" s="52">
        <v>16303350</v>
      </c>
    </row>
    <row r="167" spans="1:3" ht="29.25" customHeight="1" x14ac:dyDescent="0.3">
      <c r="A167" s="2" t="s">
        <v>610</v>
      </c>
      <c r="B167" s="7" t="s">
        <v>605</v>
      </c>
      <c r="C167" s="52">
        <v>160177.5</v>
      </c>
    </row>
    <row r="168" spans="1:3" ht="29.25" customHeight="1" x14ac:dyDescent="0.3">
      <c r="A168" s="2" t="s">
        <v>711</v>
      </c>
      <c r="B168" s="7" t="s">
        <v>802</v>
      </c>
      <c r="C168" s="52">
        <v>24909</v>
      </c>
    </row>
    <row r="169" spans="1:3" ht="29.25" customHeight="1" x14ac:dyDescent="0.3">
      <c r="A169" s="2" t="s">
        <v>712</v>
      </c>
      <c r="B169" s="7" t="s">
        <v>713</v>
      </c>
      <c r="C169" s="52">
        <v>1950000</v>
      </c>
    </row>
    <row r="170" spans="1:3" ht="29.25" customHeight="1" x14ac:dyDescent="0.3">
      <c r="A170" s="2" t="s">
        <v>223</v>
      </c>
      <c r="B170" s="7" t="s">
        <v>118</v>
      </c>
      <c r="C170" s="52">
        <v>7875</v>
      </c>
    </row>
    <row r="171" spans="1:3" ht="29.25" customHeight="1" x14ac:dyDescent="0.3">
      <c r="A171" s="2" t="s">
        <v>714</v>
      </c>
      <c r="B171" s="7" t="s">
        <v>31</v>
      </c>
      <c r="C171" s="52">
        <v>592785</v>
      </c>
    </row>
    <row r="172" spans="1:3" ht="29.25" customHeight="1" x14ac:dyDescent="0.3">
      <c r="A172" s="2" t="s">
        <v>222</v>
      </c>
      <c r="B172" s="7" t="s">
        <v>16</v>
      </c>
      <c r="C172" s="52">
        <v>396162</v>
      </c>
    </row>
    <row r="173" spans="1:3" ht="29.25" customHeight="1" x14ac:dyDescent="0.3">
      <c r="A173" s="2" t="s">
        <v>611</v>
      </c>
      <c r="B173" s="7" t="s">
        <v>25</v>
      </c>
      <c r="C173" s="62">
        <v>6757495</v>
      </c>
    </row>
    <row r="174" spans="1:3" ht="29.25" customHeight="1" x14ac:dyDescent="0.3">
      <c r="A174" s="2" t="s">
        <v>715</v>
      </c>
      <c r="B174" s="7" t="s">
        <v>19</v>
      </c>
      <c r="C174" s="62">
        <v>19000</v>
      </c>
    </row>
    <row r="175" spans="1:3" ht="29.25" customHeight="1" x14ac:dyDescent="0.3">
      <c r="A175" s="2" t="s">
        <v>716</v>
      </c>
      <c r="B175" s="7" t="s">
        <v>17</v>
      </c>
      <c r="C175" s="62">
        <v>337500</v>
      </c>
    </row>
    <row r="176" spans="1:3" ht="29.25" customHeight="1" x14ac:dyDescent="0.3">
      <c r="A176" s="2" t="s">
        <v>612</v>
      </c>
      <c r="B176" s="7" t="s">
        <v>613</v>
      </c>
      <c r="C176" s="62">
        <v>3280464</v>
      </c>
    </row>
    <row r="177" spans="1:3" ht="29.25" customHeight="1" x14ac:dyDescent="0.3">
      <c r="A177" s="78" t="s">
        <v>671</v>
      </c>
      <c r="B177" s="79"/>
      <c r="C177" s="53">
        <f>SUM(C144:C176)</f>
        <v>203296746.38999999</v>
      </c>
    </row>
    <row r="178" spans="1:3" ht="29.25" customHeight="1" x14ac:dyDescent="0.3">
      <c r="A178" s="82" t="s">
        <v>170</v>
      </c>
      <c r="B178" s="83"/>
      <c r="C178" s="83"/>
    </row>
    <row r="179" spans="1:3" ht="29.25" customHeight="1" x14ac:dyDescent="0.3">
      <c r="A179" s="2" t="s">
        <v>40</v>
      </c>
      <c r="B179" s="7" t="s">
        <v>134</v>
      </c>
      <c r="C179" s="52">
        <v>18967324.879999999</v>
      </c>
    </row>
    <row r="180" spans="1:3" ht="29.25" customHeight="1" x14ac:dyDescent="0.3">
      <c r="A180" s="2" t="s">
        <v>41</v>
      </c>
      <c r="B180" s="7" t="s">
        <v>0</v>
      </c>
      <c r="C180" s="52">
        <v>124305.06</v>
      </c>
    </row>
    <row r="181" spans="1:3" ht="29.25" customHeight="1" x14ac:dyDescent="0.3">
      <c r="A181" s="2" t="s">
        <v>42</v>
      </c>
      <c r="B181" s="7" t="s">
        <v>1</v>
      </c>
      <c r="C181" s="52">
        <v>295621.7</v>
      </c>
    </row>
    <row r="182" spans="1:3" ht="29.25" customHeight="1" x14ac:dyDescent="0.3">
      <c r="A182" s="2" t="s">
        <v>717</v>
      </c>
      <c r="B182" s="7" t="s">
        <v>680</v>
      </c>
      <c r="C182" s="52">
        <v>5926650.5199999996</v>
      </c>
    </row>
    <row r="183" spans="1:3" ht="29.25" customHeight="1" x14ac:dyDescent="0.3">
      <c r="A183" s="2" t="s">
        <v>43</v>
      </c>
      <c r="B183" s="7" t="s">
        <v>137</v>
      </c>
      <c r="C183" s="52">
        <v>1776555.88</v>
      </c>
    </row>
    <row r="184" spans="1:3" ht="29.25" customHeight="1" x14ac:dyDescent="0.3">
      <c r="A184" s="2" t="s">
        <v>44</v>
      </c>
      <c r="B184" s="7" t="s">
        <v>659</v>
      </c>
      <c r="C184" s="52">
        <v>96030.05</v>
      </c>
    </row>
    <row r="185" spans="1:3" ht="29.25" customHeight="1" x14ac:dyDescent="0.3">
      <c r="A185" s="2" t="s">
        <v>45</v>
      </c>
      <c r="B185" s="7" t="s">
        <v>142</v>
      </c>
      <c r="C185" s="52">
        <v>1040965.71</v>
      </c>
    </row>
    <row r="186" spans="1:3" ht="29.25" customHeight="1" x14ac:dyDescent="0.3">
      <c r="A186" s="2" t="s">
        <v>46</v>
      </c>
      <c r="B186" s="7" t="s">
        <v>143</v>
      </c>
      <c r="C186" s="52">
        <v>576180.27</v>
      </c>
    </row>
    <row r="187" spans="1:3" ht="29.25" customHeight="1" x14ac:dyDescent="0.3">
      <c r="A187" s="2" t="s">
        <v>47</v>
      </c>
      <c r="B187" s="7" t="s">
        <v>104</v>
      </c>
      <c r="C187" s="52">
        <v>288090.15999999997</v>
      </c>
    </row>
    <row r="188" spans="1:3" ht="29.25" customHeight="1" x14ac:dyDescent="0.3">
      <c r="A188" s="2" t="s">
        <v>229</v>
      </c>
      <c r="B188" s="7" t="s">
        <v>115</v>
      </c>
      <c r="C188" s="52">
        <v>522705</v>
      </c>
    </row>
    <row r="189" spans="1:3" ht="29.25" customHeight="1" x14ac:dyDescent="0.3">
      <c r="A189" s="2" t="s">
        <v>230</v>
      </c>
      <c r="B189" s="7" t="s">
        <v>27</v>
      </c>
      <c r="C189" s="52">
        <v>962588</v>
      </c>
    </row>
    <row r="190" spans="1:3" ht="29.25" customHeight="1" x14ac:dyDescent="0.3">
      <c r="A190" s="2" t="s">
        <v>231</v>
      </c>
      <c r="B190" s="7" t="s">
        <v>24</v>
      </c>
      <c r="C190" s="52">
        <v>10942.29</v>
      </c>
    </row>
    <row r="191" spans="1:3" ht="29.25" customHeight="1" x14ac:dyDescent="0.3">
      <c r="A191" s="2" t="s">
        <v>232</v>
      </c>
      <c r="B191" s="7" t="s">
        <v>110</v>
      </c>
      <c r="C191" s="52">
        <v>53950624</v>
      </c>
    </row>
    <row r="192" spans="1:3" ht="29.25" customHeight="1" x14ac:dyDescent="0.3">
      <c r="A192" s="2" t="s">
        <v>233</v>
      </c>
      <c r="B192" s="7" t="s">
        <v>112</v>
      </c>
      <c r="C192" s="52">
        <v>151360</v>
      </c>
    </row>
    <row r="193" spans="1:3" ht="29.25" customHeight="1" x14ac:dyDescent="0.3">
      <c r="A193" s="2" t="s">
        <v>614</v>
      </c>
      <c r="B193" s="7" t="s">
        <v>35</v>
      </c>
      <c r="C193" s="52">
        <v>6850000</v>
      </c>
    </row>
    <row r="194" spans="1:3" ht="29.25" customHeight="1" x14ac:dyDescent="0.3">
      <c r="A194" s="2" t="s">
        <v>718</v>
      </c>
      <c r="B194" s="7" t="s">
        <v>29</v>
      </c>
      <c r="C194" s="52">
        <v>20251</v>
      </c>
    </row>
    <row r="195" spans="1:3" ht="29.25" customHeight="1" x14ac:dyDescent="0.3">
      <c r="A195" s="2" t="s">
        <v>234</v>
      </c>
      <c r="B195" s="7" t="s">
        <v>15</v>
      </c>
      <c r="C195" s="52">
        <v>103963</v>
      </c>
    </row>
    <row r="196" spans="1:3" ht="29.25" customHeight="1" x14ac:dyDescent="0.3">
      <c r="A196" s="2" t="s">
        <v>235</v>
      </c>
      <c r="B196" s="7" t="s">
        <v>114</v>
      </c>
      <c r="C196" s="52">
        <v>44610</v>
      </c>
    </row>
    <row r="197" spans="1:3" ht="29.25" customHeight="1" x14ac:dyDescent="0.3">
      <c r="A197" s="2" t="s">
        <v>719</v>
      </c>
      <c r="B197" s="7" t="s">
        <v>30</v>
      </c>
      <c r="C197" s="52">
        <v>300484.01</v>
      </c>
    </row>
    <row r="198" spans="1:3" ht="29.25" customHeight="1" x14ac:dyDescent="0.3">
      <c r="A198" s="2" t="s">
        <v>236</v>
      </c>
      <c r="B198" s="7" t="s">
        <v>52</v>
      </c>
      <c r="C198" s="52">
        <v>1226512</v>
      </c>
    </row>
    <row r="199" spans="1:3" ht="29.25" customHeight="1" x14ac:dyDescent="0.3">
      <c r="A199" s="2" t="s">
        <v>720</v>
      </c>
      <c r="B199" s="7" t="s">
        <v>31</v>
      </c>
      <c r="C199" s="52">
        <v>75658</v>
      </c>
    </row>
    <row r="200" spans="1:3" ht="29.25" customHeight="1" x14ac:dyDescent="0.3">
      <c r="A200" s="2" t="s">
        <v>616</v>
      </c>
      <c r="B200" s="7" t="s">
        <v>16</v>
      </c>
      <c r="C200" s="52">
        <v>220755</v>
      </c>
    </row>
    <row r="201" spans="1:3" ht="29.25" customHeight="1" x14ac:dyDescent="0.3">
      <c r="A201" s="2" t="s">
        <v>615</v>
      </c>
      <c r="B201" s="7" t="s">
        <v>25</v>
      </c>
      <c r="C201" s="52">
        <v>1365700</v>
      </c>
    </row>
    <row r="202" spans="1:3" ht="29.25" customHeight="1" x14ac:dyDescent="0.3">
      <c r="A202" s="2" t="s">
        <v>48</v>
      </c>
      <c r="B202" s="7" t="s">
        <v>32</v>
      </c>
      <c r="C202" s="52">
        <v>180500</v>
      </c>
    </row>
    <row r="203" spans="1:3" ht="29.25" customHeight="1" x14ac:dyDescent="0.3">
      <c r="A203" s="60" t="s">
        <v>721</v>
      </c>
      <c r="B203" s="61" t="s">
        <v>624</v>
      </c>
      <c r="C203" s="52">
        <v>2329343.92</v>
      </c>
    </row>
    <row r="204" spans="1:3" ht="29.25" customHeight="1" x14ac:dyDescent="0.3">
      <c r="A204" s="78" t="s">
        <v>672</v>
      </c>
      <c r="B204" s="79"/>
      <c r="C204" s="53">
        <f>SUM(C179:C203)</f>
        <v>97407720.450000003</v>
      </c>
    </row>
    <row r="205" spans="1:3" ht="29.25" customHeight="1" x14ac:dyDescent="0.3">
      <c r="A205" s="82" t="s">
        <v>673</v>
      </c>
      <c r="B205" s="83"/>
      <c r="C205" s="83"/>
    </row>
    <row r="206" spans="1:3" ht="29.25" customHeight="1" x14ac:dyDescent="0.3">
      <c r="A206" s="2" t="s">
        <v>49</v>
      </c>
      <c r="B206" s="7" t="s">
        <v>134</v>
      </c>
      <c r="C206" s="52">
        <v>25102683.050000001</v>
      </c>
    </row>
    <row r="207" spans="1:3" ht="29.25" customHeight="1" x14ac:dyDescent="0.3">
      <c r="A207" s="2" t="s">
        <v>723</v>
      </c>
      <c r="B207" s="7" t="s">
        <v>20</v>
      </c>
      <c r="C207" s="52">
        <v>687435.91</v>
      </c>
    </row>
    <row r="208" spans="1:3" ht="29.25" customHeight="1" x14ac:dyDescent="0.3">
      <c r="A208" s="2" t="s">
        <v>237</v>
      </c>
      <c r="B208" s="7" t="s">
        <v>0</v>
      </c>
      <c r="C208" s="52">
        <v>3451247.5</v>
      </c>
    </row>
    <row r="209" spans="1:3" ht="29.25" customHeight="1" x14ac:dyDescent="0.3">
      <c r="A209" s="2" t="s">
        <v>50</v>
      </c>
      <c r="B209" s="7" t="s">
        <v>1</v>
      </c>
      <c r="C209" s="52">
        <v>432276.07</v>
      </c>
    </row>
    <row r="210" spans="1:3" ht="29.25" customHeight="1" x14ac:dyDescent="0.3">
      <c r="A210" s="2" t="s">
        <v>722</v>
      </c>
      <c r="B210" s="7" t="s">
        <v>680</v>
      </c>
      <c r="C210" s="52">
        <v>8169227.5</v>
      </c>
    </row>
    <row r="211" spans="1:3" ht="29.25" customHeight="1" x14ac:dyDescent="0.3">
      <c r="A211" s="2" t="s">
        <v>238</v>
      </c>
      <c r="B211" s="7" t="s">
        <v>137</v>
      </c>
      <c r="C211" s="52">
        <v>2506867.85</v>
      </c>
    </row>
    <row r="212" spans="1:3" ht="29.25" customHeight="1" x14ac:dyDescent="0.3">
      <c r="A212" s="2" t="s">
        <v>239</v>
      </c>
      <c r="B212" s="7" t="s">
        <v>659</v>
      </c>
      <c r="C212" s="52">
        <v>135506.38</v>
      </c>
    </row>
    <row r="213" spans="1:3" ht="29.25" customHeight="1" x14ac:dyDescent="0.3">
      <c r="A213" s="2" t="s">
        <v>240</v>
      </c>
      <c r="B213" s="7" t="s">
        <v>142</v>
      </c>
      <c r="C213" s="52">
        <v>1468889.06</v>
      </c>
    </row>
    <row r="214" spans="1:3" ht="29.25" customHeight="1" x14ac:dyDescent="0.3">
      <c r="A214" s="2" t="s">
        <v>241</v>
      </c>
      <c r="B214" s="7" t="s">
        <v>143</v>
      </c>
      <c r="C214" s="52">
        <v>813038.23</v>
      </c>
    </row>
    <row r="215" spans="1:3" ht="29.25" customHeight="1" x14ac:dyDescent="0.3">
      <c r="A215" s="2" t="s">
        <v>242</v>
      </c>
      <c r="B215" s="7" t="s">
        <v>104</v>
      </c>
      <c r="C215" s="52">
        <v>406519.11</v>
      </c>
    </row>
    <row r="216" spans="1:3" ht="29.25" customHeight="1" x14ac:dyDescent="0.3">
      <c r="A216" s="2" t="s">
        <v>243</v>
      </c>
      <c r="B216" s="7" t="s">
        <v>115</v>
      </c>
      <c r="C216" s="52">
        <v>1159098</v>
      </c>
    </row>
    <row r="217" spans="1:3" ht="29.25" customHeight="1" x14ac:dyDescent="0.3">
      <c r="A217" s="2" t="s">
        <v>244</v>
      </c>
      <c r="B217" s="7" t="s">
        <v>27</v>
      </c>
      <c r="C217" s="52">
        <v>1027204</v>
      </c>
    </row>
    <row r="218" spans="1:3" ht="29.25" customHeight="1" x14ac:dyDescent="0.3">
      <c r="A218" s="2" t="s">
        <v>245</v>
      </c>
      <c r="B218" s="7" t="s">
        <v>110</v>
      </c>
      <c r="C218" s="52">
        <v>127289618</v>
      </c>
    </row>
    <row r="219" spans="1:3" ht="29.25" customHeight="1" x14ac:dyDescent="0.3">
      <c r="A219" s="2" t="s">
        <v>617</v>
      </c>
      <c r="B219" s="7" t="s">
        <v>11</v>
      </c>
      <c r="C219" s="52">
        <v>1524622</v>
      </c>
    </row>
    <row r="220" spans="1:3" ht="29.25" customHeight="1" x14ac:dyDescent="0.3">
      <c r="A220" s="2" t="s">
        <v>246</v>
      </c>
      <c r="B220" s="7" t="s">
        <v>112</v>
      </c>
      <c r="C220" s="52">
        <v>109153</v>
      </c>
    </row>
    <row r="221" spans="1:3" ht="29.25" customHeight="1" x14ac:dyDescent="0.3">
      <c r="A221" s="2" t="s">
        <v>724</v>
      </c>
      <c r="B221" s="7" t="s">
        <v>725</v>
      </c>
      <c r="C221" s="52">
        <v>218054</v>
      </c>
    </row>
    <row r="222" spans="1:3" ht="29.25" customHeight="1" x14ac:dyDescent="0.3">
      <c r="A222" s="2" t="s">
        <v>726</v>
      </c>
      <c r="B222" s="7" t="s">
        <v>99</v>
      </c>
      <c r="C222" s="52">
        <v>128500</v>
      </c>
    </row>
    <row r="223" spans="1:3" ht="29.25" customHeight="1" x14ac:dyDescent="0.3">
      <c r="A223" s="2" t="s">
        <v>733</v>
      </c>
      <c r="B223" s="7" t="s">
        <v>29</v>
      </c>
      <c r="C223" s="52">
        <v>30191</v>
      </c>
    </row>
    <row r="224" spans="1:3" ht="29.25" customHeight="1" x14ac:dyDescent="0.3">
      <c r="A224" s="2" t="s">
        <v>247</v>
      </c>
      <c r="B224" s="7" t="s">
        <v>15</v>
      </c>
      <c r="C224" s="52">
        <v>897994</v>
      </c>
    </row>
    <row r="225" spans="1:3" ht="29.25" customHeight="1" x14ac:dyDescent="0.3">
      <c r="A225" s="2" t="s">
        <v>727</v>
      </c>
      <c r="B225" s="7" t="s">
        <v>107</v>
      </c>
      <c r="C225" s="52">
        <v>1560617</v>
      </c>
    </row>
    <row r="226" spans="1:3" ht="29.25" customHeight="1" x14ac:dyDescent="0.3">
      <c r="A226" s="2" t="s">
        <v>728</v>
      </c>
      <c r="B226" s="7" t="s">
        <v>114</v>
      </c>
      <c r="C226" s="52">
        <v>9381</v>
      </c>
    </row>
    <row r="227" spans="1:3" ht="29.25" customHeight="1" x14ac:dyDescent="0.3">
      <c r="A227" s="2" t="s">
        <v>729</v>
      </c>
      <c r="B227" s="7" t="s">
        <v>171</v>
      </c>
      <c r="C227" s="62">
        <v>235000</v>
      </c>
    </row>
    <row r="228" spans="1:3" ht="29.25" customHeight="1" x14ac:dyDescent="0.3">
      <c r="A228" s="2" t="s">
        <v>730</v>
      </c>
      <c r="B228" s="7" t="s">
        <v>30</v>
      </c>
      <c r="C228" s="62">
        <v>379716</v>
      </c>
    </row>
    <row r="229" spans="1:3" ht="29.25" customHeight="1" x14ac:dyDescent="0.3">
      <c r="A229" s="2" t="s">
        <v>730</v>
      </c>
      <c r="B229" s="7" t="s">
        <v>52</v>
      </c>
      <c r="C229" s="62">
        <v>107733</v>
      </c>
    </row>
    <row r="230" spans="1:3" ht="29.25" customHeight="1" x14ac:dyDescent="0.3">
      <c r="A230" s="2" t="s">
        <v>731</v>
      </c>
      <c r="B230" s="7" t="s">
        <v>31</v>
      </c>
      <c r="C230" s="62">
        <v>76849</v>
      </c>
    </row>
    <row r="231" spans="1:3" ht="29.25" customHeight="1" x14ac:dyDescent="0.3">
      <c r="A231" s="2" t="s">
        <v>732</v>
      </c>
      <c r="B231" s="7" t="s">
        <v>25</v>
      </c>
      <c r="C231" s="62">
        <v>868365</v>
      </c>
    </row>
    <row r="232" spans="1:3" ht="29.25" customHeight="1" x14ac:dyDescent="0.3">
      <c r="A232" s="78" t="s">
        <v>674</v>
      </c>
      <c r="B232" s="79"/>
      <c r="C232" s="53">
        <f>SUM(C206:C231)</f>
        <v>178795785.66</v>
      </c>
    </row>
    <row r="233" spans="1:3" ht="29.25" customHeight="1" x14ac:dyDescent="0.3">
      <c r="A233" s="82" t="s">
        <v>172</v>
      </c>
      <c r="B233" s="83"/>
      <c r="C233" s="83"/>
    </row>
    <row r="234" spans="1:3" ht="29.25" customHeight="1" x14ac:dyDescent="0.3">
      <c r="A234" s="2" t="s">
        <v>53</v>
      </c>
      <c r="B234" s="7" t="s">
        <v>134</v>
      </c>
      <c r="C234" s="91">
        <v>27059073.039999999</v>
      </c>
    </row>
    <row r="235" spans="1:3" ht="29.25" customHeight="1" x14ac:dyDescent="0.3">
      <c r="A235" s="2" t="s">
        <v>618</v>
      </c>
      <c r="B235" s="7" t="s">
        <v>20</v>
      </c>
      <c r="C235" s="52">
        <v>387251.67</v>
      </c>
    </row>
    <row r="236" spans="1:3" ht="29.25" customHeight="1" x14ac:dyDescent="0.3">
      <c r="A236" s="2" t="s">
        <v>54</v>
      </c>
      <c r="B236" s="7" t="s">
        <v>0</v>
      </c>
      <c r="C236" s="52">
        <v>799364.96</v>
      </c>
    </row>
    <row r="237" spans="1:3" ht="29.25" customHeight="1" x14ac:dyDescent="0.3">
      <c r="A237" s="2" t="s">
        <v>55</v>
      </c>
      <c r="B237" s="7" t="s">
        <v>1</v>
      </c>
      <c r="C237" s="52">
        <v>236757.61</v>
      </c>
    </row>
    <row r="238" spans="1:3" ht="29.25" customHeight="1" x14ac:dyDescent="0.3">
      <c r="A238" s="2" t="s">
        <v>734</v>
      </c>
      <c r="B238" s="7" t="s">
        <v>680</v>
      </c>
      <c r="C238" s="52">
        <v>8819516.9299999997</v>
      </c>
    </row>
    <row r="239" spans="1:3" ht="29.25" customHeight="1" x14ac:dyDescent="0.3">
      <c r="A239" s="2" t="s">
        <v>248</v>
      </c>
      <c r="B239" s="7" t="s">
        <v>137</v>
      </c>
      <c r="C239" s="52">
        <v>2753328.45</v>
      </c>
    </row>
    <row r="240" spans="1:3" ht="29.25" customHeight="1" x14ac:dyDescent="0.3">
      <c r="A240" s="2" t="s">
        <v>249</v>
      </c>
      <c r="B240" s="7" t="s">
        <v>659</v>
      </c>
      <c r="C240" s="52">
        <v>148828.57999999999</v>
      </c>
    </row>
    <row r="241" spans="1:3" ht="29.25" customHeight="1" x14ac:dyDescent="0.3">
      <c r="A241" s="2" t="s">
        <v>250</v>
      </c>
      <c r="B241" s="7" t="s">
        <v>142</v>
      </c>
      <c r="C241" s="52">
        <v>1613301.66</v>
      </c>
    </row>
    <row r="242" spans="1:3" ht="29.25" customHeight="1" x14ac:dyDescent="0.3">
      <c r="A242" s="2" t="s">
        <v>251</v>
      </c>
      <c r="B242" s="7" t="s">
        <v>143</v>
      </c>
      <c r="C242" s="52">
        <v>892971.4</v>
      </c>
    </row>
    <row r="243" spans="1:3" ht="29.25" customHeight="1" x14ac:dyDescent="0.3">
      <c r="A243" s="2" t="s">
        <v>252</v>
      </c>
      <c r="B243" s="7" t="s">
        <v>104</v>
      </c>
      <c r="C243" s="52">
        <v>446485.7</v>
      </c>
    </row>
    <row r="244" spans="1:3" ht="29.25" customHeight="1" x14ac:dyDescent="0.3">
      <c r="A244" s="2" t="s">
        <v>253</v>
      </c>
      <c r="B244" s="7" t="s">
        <v>115</v>
      </c>
      <c r="C244" s="52">
        <v>6123249</v>
      </c>
    </row>
    <row r="245" spans="1:3" ht="29.25" customHeight="1" x14ac:dyDescent="0.3">
      <c r="A245" s="2" t="s">
        <v>254</v>
      </c>
      <c r="B245" s="7" t="s">
        <v>27</v>
      </c>
      <c r="C245" s="52">
        <v>7744606</v>
      </c>
    </row>
    <row r="246" spans="1:3" ht="29.25" customHeight="1" x14ac:dyDescent="0.3">
      <c r="A246" s="2" t="s">
        <v>56</v>
      </c>
      <c r="B246" s="7" t="s">
        <v>110</v>
      </c>
      <c r="C246" s="52">
        <v>69238449</v>
      </c>
    </row>
    <row r="247" spans="1:3" ht="29.25" customHeight="1" x14ac:dyDescent="0.3">
      <c r="A247" s="2" t="s">
        <v>735</v>
      </c>
      <c r="B247" s="7" t="s">
        <v>112</v>
      </c>
      <c r="C247" s="52">
        <v>378112</v>
      </c>
    </row>
    <row r="248" spans="1:3" ht="29.25" customHeight="1" x14ac:dyDescent="0.3">
      <c r="A248" s="2" t="s">
        <v>255</v>
      </c>
      <c r="B248" s="7" t="s">
        <v>35</v>
      </c>
      <c r="C248" s="52">
        <v>1587750</v>
      </c>
    </row>
    <row r="249" spans="1:3" ht="29.25" customHeight="1" x14ac:dyDescent="0.3">
      <c r="A249" s="2" t="s">
        <v>619</v>
      </c>
      <c r="B249" s="7" t="s">
        <v>14</v>
      </c>
      <c r="C249" s="52">
        <v>1297304</v>
      </c>
    </row>
    <row r="250" spans="1:3" ht="29.25" customHeight="1" x14ac:dyDescent="0.3">
      <c r="A250" s="2" t="s">
        <v>620</v>
      </c>
      <c r="B250" s="7" t="s">
        <v>22</v>
      </c>
      <c r="C250" s="52">
        <v>1094869.3500000001</v>
      </c>
    </row>
    <row r="251" spans="1:3" ht="29.25" customHeight="1" x14ac:dyDescent="0.3">
      <c r="A251" s="2" t="s">
        <v>256</v>
      </c>
      <c r="B251" s="7" t="s">
        <v>15</v>
      </c>
      <c r="C251" s="52">
        <v>57956</v>
      </c>
    </row>
    <row r="252" spans="1:3" ht="29.25" customHeight="1" x14ac:dyDescent="0.3">
      <c r="A252" s="2" t="s">
        <v>736</v>
      </c>
      <c r="B252" s="7" t="s">
        <v>30</v>
      </c>
      <c r="C252" s="52">
        <v>179862</v>
      </c>
    </row>
    <row r="253" spans="1:3" ht="29.25" customHeight="1" x14ac:dyDescent="0.3">
      <c r="A253" s="2" t="s">
        <v>257</v>
      </c>
      <c r="B253" s="7" t="s">
        <v>111</v>
      </c>
      <c r="C253" s="52">
        <v>45597</v>
      </c>
    </row>
    <row r="254" spans="1:3" ht="29.25" customHeight="1" x14ac:dyDescent="0.3">
      <c r="A254" s="2" t="s">
        <v>258</v>
      </c>
      <c r="B254" s="7" t="s">
        <v>118</v>
      </c>
      <c r="C254" s="52">
        <v>317928</v>
      </c>
    </row>
    <row r="255" spans="1:3" ht="29.25" customHeight="1" x14ac:dyDescent="0.3">
      <c r="A255" s="2" t="s">
        <v>57</v>
      </c>
      <c r="B255" s="7" t="s">
        <v>16</v>
      </c>
      <c r="C255" s="52">
        <v>111054</v>
      </c>
    </row>
    <row r="256" spans="1:3" ht="29.25" customHeight="1" x14ac:dyDescent="0.3">
      <c r="A256" s="2" t="s">
        <v>621</v>
      </c>
      <c r="B256" s="7" t="s">
        <v>25</v>
      </c>
      <c r="C256" s="52">
        <v>1349640</v>
      </c>
    </row>
    <row r="257" spans="1:3" ht="29.25" customHeight="1" x14ac:dyDescent="0.3">
      <c r="A257" s="2" t="s">
        <v>58</v>
      </c>
      <c r="B257" s="7" t="s">
        <v>32</v>
      </c>
      <c r="C257" s="52">
        <v>5222381</v>
      </c>
    </row>
    <row r="258" spans="1:3" ht="29.25" customHeight="1" x14ac:dyDescent="0.3">
      <c r="A258" s="60" t="s">
        <v>737</v>
      </c>
      <c r="B258" s="61" t="s">
        <v>23</v>
      </c>
      <c r="C258" s="52">
        <v>2552350.25</v>
      </c>
    </row>
    <row r="259" spans="1:3" ht="29.25" customHeight="1" x14ac:dyDescent="0.3">
      <c r="A259" s="78" t="s">
        <v>329</v>
      </c>
      <c r="B259" s="79"/>
      <c r="C259" s="53">
        <f>SUM(C234:C258)</f>
        <v>140457987.59999999</v>
      </c>
    </row>
    <row r="260" spans="1:3" ht="29.25" customHeight="1" x14ac:dyDescent="0.3">
      <c r="A260" s="82" t="s">
        <v>173</v>
      </c>
      <c r="B260" s="83"/>
      <c r="C260" s="83"/>
    </row>
    <row r="261" spans="1:3" ht="29.25" customHeight="1" x14ac:dyDescent="0.3">
      <c r="A261" s="11" t="s">
        <v>573</v>
      </c>
      <c r="B261" s="11" t="s">
        <v>134</v>
      </c>
      <c r="C261" s="11">
        <v>70525906.319999993</v>
      </c>
    </row>
    <row r="262" spans="1:3" ht="29.25" customHeight="1" x14ac:dyDescent="0.3">
      <c r="A262" s="11" t="s">
        <v>574</v>
      </c>
      <c r="B262" s="11" t="s">
        <v>20</v>
      </c>
      <c r="C262" s="11">
        <v>1488666.35</v>
      </c>
    </row>
    <row r="263" spans="1:3" ht="29.25" customHeight="1" x14ac:dyDescent="0.3">
      <c r="A263" s="11" t="s">
        <v>174</v>
      </c>
      <c r="B263" s="11" t="s">
        <v>0</v>
      </c>
      <c r="C263" s="11">
        <v>3996430.42</v>
      </c>
    </row>
    <row r="264" spans="1:3" ht="29.25" customHeight="1" x14ac:dyDescent="0.3">
      <c r="A264" s="11" t="s">
        <v>738</v>
      </c>
      <c r="B264" s="11" t="s">
        <v>680</v>
      </c>
      <c r="C264" s="92">
        <v>21638159.77</v>
      </c>
    </row>
    <row r="265" spans="1:3" ht="29.25" customHeight="1" x14ac:dyDescent="0.3">
      <c r="A265" s="2" t="s">
        <v>175</v>
      </c>
      <c r="B265" s="7" t="s">
        <v>137</v>
      </c>
      <c r="C265" s="52">
        <v>6736760.1699999999</v>
      </c>
    </row>
    <row r="266" spans="1:3" ht="29.25" customHeight="1" x14ac:dyDescent="0.3">
      <c r="A266" s="2" t="s">
        <v>176</v>
      </c>
      <c r="B266" s="7" t="s">
        <v>659</v>
      </c>
      <c r="C266" s="52">
        <v>364149.5</v>
      </c>
    </row>
    <row r="267" spans="1:3" ht="29.25" customHeight="1" x14ac:dyDescent="0.3">
      <c r="A267" s="2" t="s">
        <v>177</v>
      </c>
      <c r="B267" s="7" t="s">
        <v>142</v>
      </c>
      <c r="C267" s="52">
        <v>3947377.49</v>
      </c>
    </row>
    <row r="268" spans="1:3" ht="29.25" customHeight="1" x14ac:dyDescent="0.3">
      <c r="A268" s="2" t="s">
        <v>178</v>
      </c>
      <c r="B268" s="7" t="s">
        <v>143</v>
      </c>
      <c r="C268" s="52">
        <v>2184894.9900000002</v>
      </c>
    </row>
    <row r="269" spans="1:3" ht="29.25" customHeight="1" x14ac:dyDescent="0.3">
      <c r="A269" s="2" t="s">
        <v>179</v>
      </c>
      <c r="B269" s="7" t="s">
        <v>104</v>
      </c>
      <c r="C269" s="52">
        <v>1092447.48</v>
      </c>
    </row>
    <row r="270" spans="1:3" ht="29.25" customHeight="1" x14ac:dyDescent="0.3">
      <c r="A270" s="2" t="s">
        <v>739</v>
      </c>
      <c r="B270" s="7" t="s">
        <v>740</v>
      </c>
      <c r="C270" s="52">
        <v>1112467</v>
      </c>
    </row>
    <row r="271" spans="1:3" ht="29.25" customHeight="1" x14ac:dyDescent="0.3">
      <c r="A271" s="2" t="s">
        <v>741</v>
      </c>
      <c r="B271" s="7" t="s">
        <v>742</v>
      </c>
      <c r="C271" s="52">
        <v>18489012</v>
      </c>
    </row>
    <row r="272" spans="1:3" ht="29.25" customHeight="1" x14ac:dyDescent="0.3">
      <c r="A272" s="2" t="s">
        <v>559</v>
      </c>
      <c r="B272" s="7" t="s">
        <v>27</v>
      </c>
      <c r="C272" s="52">
        <v>5225911</v>
      </c>
    </row>
    <row r="273" spans="1:3" ht="29.25" customHeight="1" x14ac:dyDescent="0.3">
      <c r="A273" s="2" t="s">
        <v>622</v>
      </c>
      <c r="B273" s="7" t="s">
        <v>24</v>
      </c>
      <c r="C273" s="52">
        <v>595225.35</v>
      </c>
    </row>
    <row r="274" spans="1:3" ht="29.25" customHeight="1" x14ac:dyDescent="0.3">
      <c r="A274" s="2" t="s">
        <v>743</v>
      </c>
      <c r="B274" s="7" t="s">
        <v>9</v>
      </c>
      <c r="C274" s="52">
        <v>887250</v>
      </c>
    </row>
    <row r="275" spans="1:3" ht="29.25" customHeight="1" x14ac:dyDescent="0.3">
      <c r="A275" s="2" t="s">
        <v>744</v>
      </c>
      <c r="B275" s="7" t="s">
        <v>106</v>
      </c>
      <c r="C275" s="52">
        <v>115000</v>
      </c>
    </row>
    <row r="276" spans="1:3" ht="29.25" customHeight="1" x14ac:dyDescent="0.3">
      <c r="A276" s="2" t="s">
        <v>560</v>
      </c>
      <c r="B276" s="7" t="s">
        <v>305</v>
      </c>
      <c r="C276" s="52">
        <v>26258408</v>
      </c>
    </row>
    <row r="277" spans="1:3" ht="29.25" customHeight="1" x14ac:dyDescent="0.3">
      <c r="A277" s="2" t="s">
        <v>745</v>
      </c>
      <c r="B277" s="7" t="s">
        <v>112</v>
      </c>
      <c r="C277" s="52">
        <v>805878</v>
      </c>
    </row>
    <row r="278" spans="1:3" ht="29.25" customHeight="1" x14ac:dyDescent="0.3">
      <c r="A278" s="2" t="s">
        <v>746</v>
      </c>
      <c r="B278" s="7" t="s">
        <v>21</v>
      </c>
      <c r="C278" s="52">
        <v>825000</v>
      </c>
    </row>
    <row r="279" spans="1:3" ht="29.25" customHeight="1" x14ac:dyDescent="0.3">
      <c r="A279" s="2" t="s">
        <v>59</v>
      </c>
      <c r="B279" s="7" t="s">
        <v>116</v>
      </c>
      <c r="C279" s="52">
        <v>71023814</v>
      </c>
    </row>
    <row r="280" spans="1:3" ht="29.25" customHeight="1" x14ac:dyDescent="0.3">
      <c r="A280" s="2" t="s">
        <v>747</v>
      </c>
      <c r="B280" s="7" t="s">
        <v>35</v>
      </c>
      <c r="C280" s="52">
        <v>412000</v>
      </c>
    </row>
    <row r="281" spans="1:3" ht="29.25" customHeight="1" x14ac:dyDescent="0.3">
      <c r="A281" s="2" t="s">
        <v>566</v>
      </c>
      <c r="B281" s="7" t="s">
        <v>22</v>
      </c>
      <c r="C281" s="52">
        <v>2335797.8199999998</v>
      </c>
    </row>
    <row r="282" spans="1:3" ht="29.25" customHeight="1" x14ac:dyDescent="0.3">
      <c r="A282" s="2" t="s">
        <v>748</v>
      </c>
      <c r="B282" s="7" t="s">
        <v>107</v>
      </c>
      <c r="C282" s="52">
        <v>283500</v>
      </c>
    </row>
    <row r="283" spans="1:3" ht="29.25" customHeight="1" x14ac:dyDescent="0.3">
      <c r="A283" s="2" t="s">
        <v>749</v>
      </c>
      <c r="B283" s="7" t="s">
        <v>30</v>
      </c>
      <c r="C283" s="52">
        <v>78053</v>
      </c>
    </row>
    <row r="284" spans="1:3" ht="29.25" customHeight="1" x14ac:dyDescent="0.3">
      <c r="A284" s="2" t="s">
        <v>750</v>
      </c>
      <c r="B284" s="7" t="s">
        <v>118</v>
      </c>
      <c r="C284" s="52">
        <v>19200</v>
      </c>
    </row>
    <row r="285" spans="1:3" ht="29.25" customHeight="1" x14ac:dyDescent="0.3">
      <c r="A285" s="2" t="s">
        <v>758</v>
      </c>
      <c r="B285" s="7" t="s">
        <v>16</v>
      </c>
      <c r="C285" s="52">
        <v>897120</v>
      </c>
    </row>
    <row r="286" spans="1:3" ht="29.25" customHeight="1" x14ac:dyDescent="0.3">
      <c r="A286" s="2" t="s">
        <v>575</v>
      </c>
      <c r="B286" s="7" t="s">
        <v>18</v>
      </c>
      <c r="C286" s="91">
        <v>11841</v>
      </c>
    </row>
    <row r="287" spans="1:3" ht="29.25" customHeight="1" x14ac:dyDescent="0.3">
      <c r="A287" s="2" t="s">
        <v>627</v>
      </c>
      <c r="B287" s="7" t="s">
        <v>25</v>
      </c>
      <c r="C287" s="52">
        <v>3205314.57</v>
      </c>
    </row>
    <row r="288" spans="1:3" ht="29.25" customHeight="1" x14ac:dyDescent="0.3">
      <c r="A288" s="2" t="s">
        <v>561</v>
      </c>
      <c r="B288" s="7" t="s">
        <v>32</v>
      </c>
      <c r="C288" s="52">
        <v>4100995</v>
      </c>
    </row>
    <row r="289" spans="1:3" ht="29.25" customHeight="1" x14ac:dyDescent="0.3">
      <c r="A289" s="2" t="s">
        <v>751</v>
      </c>
      <c r="B289" s="7" t="s">
        <v>752</v>
      </c>
      <c r="C289" s="52">
        <v>2143000</v>
      </c>
    </row>
    <row r="290" spans="1:3" ht="29.25" customHeight="1" x14ac:dyDescent="0.3">
      <c r="A290" s="2" t="s">
        <v>753</v>
      </c>
      <c r="B290" s="7" t="s">
        <v>754</v>
      </c>
      <c r="C290" s="52">
        <v>18009</v>
      </c>
    </row>
    <row r="291" spans="1:3" ht="29.25" customHeight="1" x14ac:dyDescent="0.3">
      <c r="A291" s="2" t="s">
        <v>755</v>
      </c>
      <c r="B291" s="7" t="s">
        <v>803</v>
      </c>
      <c r="C291" s="52">
        <v>934513</v>
      </c>
    </row>
    <row r="292" spans="1:3" ht="29.25" customHeight="1" x14ac:dyDescent="0.3">
      <c r="A292" s="2" t="s">
        <v>623</v>
      </c>
      <c r="B292" s="7" t="s">
        <v>624</v>
      </c>
      <c r="C292" s="52">
        <v>1479161.25</v>
      </c>
    </row>
    <row r="293" spans="1:3" ht="29.25" customHeight="1" x14ac:dyDescent="0.3">
      <c r="A293" s="2" t="s">
        <v>625</v>
      </c>
      <c r="B293" s="7" t="s">
        <v>626</v>
      </c>
      <c r="C293" s="52">
        <v>1455000</v>
      </c>
    </row>
    <row r="294" spans="1:3" ht="29.25" customHeight="1" x14ac:dyDescent="0.3">
      <c r="A294" s="2" t="s">
        <v>562</v>
      </c>
      <c r="B294" s="7" t="s">
        <v>26</v>
      </c>
      <c r="C294" s="52">
        <v>1037741.76</v>
      </c>
    </row>
    <row r="295" spans="1:3" ht="29.25" customHeight="1" x14ac:dyDescent="0.3">
      <c r="A295" s="60" t="s">
        <v>756</v>
      </c>
      <c r="B295" s="61" t="s">
        <v>757</v>
      </c>
      <c r="C295" s="52">
        <v>22000000</v>
      </c>
    </row>
    <row r="296" spans="1:3" ht="29.25" customHeight="1" x14ac:dyDescent="0.3">
      <c r="A296" s="78" t="s">
        <v>330</v>
      </c>
      <c r="B296" s="79"/>
      <c r="C296" s="53">
        <f>SUM(C261:C295)</f>
        <v>277724004.23999995</v>
      </c>
    </row>
    <row r="297" spans="1:3" ht="29.25" customHeight="1" x14ac:dyDescent="0.3">
      <c r="A297" s="82" t="s">
        <v>547</v>
      </c>
      <c r="B297" s="83"/>
      <c r="C297" s="83"/>
    </row>
    <row r="298" spans="1:3" ht="29.25" customHeight="1" x14ac:dyDescent="0.3">
      <c r="A298" s="2" t="s">
        <v>60</v>
      </c>
      <c r="B298" s="7" t="s">
        <v>134</v>
      </c>
      <c r="C298" s="52">
        <v>25241154.370000001</v>
      </c>
    </row>
    <row r="299" spans="1:3" ht="29.25" customHeight="1" x14ac:dyDescent="0.3">
      <c r="A299" s="2" t="s">
        <v>567</v>
      </c>
      <c r="B299" s="7" t="s">
        <v>131</v>
      </c>
      <c r="C299" s="52">
        <v>3523079.92</v>
      </c>
    </row>
    <row r="300" spans="1:3" ht="29.25" customHeight="1" x14ac:dyDescent="0.3">
      <c r="A300" s="2" t="s">
        <v>548</v>
      </c>
      <c r="B300" s="7" t="s">
        <v>0</v>
      </c>
      <c r="C300" s="52">
        <v>257659.97</v>
      </c>
    </row>
    <row r="301" spans="1:3" ht="29.25" customHeight="1" x14ac:dyDescent="0.3">
      <c r="A301" s="2" t="s">
        <v>61</v>
      </c>
      <c r="B301" s="7" t="s">
        <v>1</v>
      </c>
      <c r="C301" s="52">
        <v>1263120.1299999999</v>
      </c>
    </row>
    <row r="302" spans="1:3" ht="29.25" customHeight="1" x14ac:dyDescent="0.3">
      <c r="A302" s="2" t="s">
        <v>62</v>
      </c>
      <c r="B302" s="7" t="s">
        <v>2</v>
      </c>
      <c r="C302" s="52">
        <v>2435145.66</v>
      </c>
    </row>
    <row r="303" spans="1:3" ht="29.25" customHeight="1" x14ac:dyDescent="0.3">
      <c r="A303" s="2" t="s">
        <v>759</v>
      </c>
      <c r="B303" s="7" t="s">
        <v>680</v>
      </c>
      <c r="C303" s="52">
        <v>10067486.970000001</v>
      </c>
    </row>
    <row r="304" spans="1:3" ht="29.25" customHeight="1" x14ac:dyDescent="0.3">
      <c r="A304" s="2" t="s">
        <v>63</v>
      </c>
      <c r="B304" s="7" t="s">
        <v>3</v>
      </c>
      <c r="C304" s="52">
        <v>132439.76999999999</v>
      </c>
    </row>
    <row r="305" spans="1:3" ht="29.25" customHeight="1" x14ac:dyDescent="0.3">
      <c r="A305" s="2" t="s">
        <v>180</v>
      </c>
      <c r="B305" s="7" t="s">
        <v>137</v>
      </c>
      <c r="C305" s="52">
        <v>3279455.02</v>
      </c>
    </row>
    <row r="306" spans="1:3" ht="29.25" customHeight="1" x14ac:dyDescent="0.3">
      <c r="A306" s="2" t="s">
        <v>181</v>
      </c>
      <c r="B306" s="7" t="s">
        <v>659</v>
      </c>
      <c r="C306" s="52">
        <v>177267.85</v>
      </c>
    </row>
    <row r="307" spans="1:3" ht="29.25" customHeight="1" x14ac:dyDescent="0.3">
      <c r="A307" s="2" t="s">
        <v>182</v>
      </c>
      <c r="B307" s="7" t="s">
        <v>142</v>
      </c>
      <c r="C307" s="52">
        <v>1921583.38</v>
      </c>
    </row>
    <row r="308" spans="1:3" ht="29.25" customHeight="1" x14ac:dyDescent="0.3">
      <c r="A308" s="2" t="s">
        <v>183</v>
      </c>
      <c r="B308" s="7" t="s">
        <v>143</v>
      </c>
      <c r="C308" s="52">
        <v>1063607.03</v>
      </c>
    </row>
    <row r="309" spans="1:3" ht="29.25" customHeight="1" x14ac:dyDescent="0.3">
      <c r="A309" s="2" t="s">
        <v>184</v>
      </c>
      <c r="B309" s="7" t="s">
        <v>104</v>
      </c>
      <c r="C309" s="52">
        <v>531803.52</v>
      </c>
    </row>
    <row r="310" spans="1:3" ht="29.25" customHeight="1" x14ac:dyDescent="0.3">
      <c r="A310" s="2" t="s">
        <v>628</v>
      </c>
      <c r="B310" s="7" t="s">
        <v>169</v>
      </c>
      <c r="C310" s="52">
        <v>1000000</v>
      </c>
    </row>
    <row r="311" spans="1:3" ht="29.25" customHeight="1" x14ac:dyDescent="0.3">
      <c r="A311" s="2" t="s">
        <v>185</v>
      </c>
      <c r="B311" s="7" t="s">
        <v>24</v>
      </c>
      <c r="C311" s="52">
        <v>104541.3</v>
      </c>
    </row>
    <row r="312" spans="1:3" ht="29.25" customHeight="1" x14ac:dyDescent="0.3">
      <c r="A312" s="2" t="s">
        <v>629</v>
      </c>
      <c r="B312" s="7" t="s">
        <v>10</v>
      </c>
      <c r="C312" s="52">
        <v>746629.9</v>
      </c>
    </row>
    <row r="313" spans="1:3" ht="29.25" customHeight="1" x14ac:dyDescent="0.3">
      <c r="A313" s="2" t="s">
        <v>762</v>
      </c>
      <c r="B313" s="7" t="s">
        <v>804</v>
      </c>
      <c r="C313" s="52">
        <v>11310000</v>
      </c>
    </row>
    <row r="314" spans="1:3" ht="29.25" customHeight="1" x14ac:dyDescent="0.3">
      <c r="A314" s="2" t="s">
        <v>64</v>
      </c>
      <c r="B314" s="7" t="s">
        <v>106</v>
      </c>
      <c r="C314" s="52">
        <v>7417370</v>
      </c>
    </row>
    <row r="315" spans="1:3" ht="29.25" customHeight="1" x14ac:dyDescent="0.3">
      <c r="A315" s="2" t="s">
        <v>632</v>
      </c>
      <c r="B315" s="7" t="s">
        <v>11</v>
      </c>
      <c r="C315" s="52">
        <v>12065250</v>
      </c>
    </row>
    <row r="316" spans="1:3" ht="29.25" customHeight="1" x14ac:dyDescent="0.3">
      <c r="A316" s="2" t="s">
        <v>186</v>
      </c>
      <c r="B316" s="7" t="s">
        <v>12</v>
      </c>
      <c r="C316" s="52">
        <v>35000</v>
      </c>
    </row>
    <row r="317" spans="1:3" ht="29.25" customHeight="1" x14ac:dyDescent="0.3">
      <c r="A317" s="2" t="s">
        <v>187</v>
      </c>
      <c r="B317" s="7" t="s">
        <v>21</v>
      </c>
      <c r="C317" s="52">
        <v>8629799</v>
      </c>
    </row>
    <row r="318" spans="1:3" ht="29.25" customHeight="1" x14ac:dyDescent="0.3">
      <c r="A318" s="2" t="s">
        <v>65</v>
      </c>
      <c r="B318" s="7" t="s">
        <v>116</v>
      </c>
      <c r="C318" s="52">
        <v>16494997</v>
      </c>
    </row>
    <row r="319" spans="1:3" ht="29.25" customHeight="1" x14ac:dyDescent="0.3">
      <c r="A319" s="2" t="s">
        <v>760</v>
      </c>
      <c r="B319" s="7" t="s">
        <v>22</v>
      </c>
      <c r="C319" s="52">
        <v>209000</v>
      </c>
    </row>
    <row r="320" spans="1:3" ht="29.25" customHeight="1" x14ac:dyDescent="0.3">
      <c r="A320" s="2" t="s">
        <v>630</v>
      </c>
      <c r="B320" s="7" t="s">
        <v>631</v>
      </c>
      <c r="C320" s="52">
        <v>6646325</v>
      </c>
    </row>
    <row r="321" spans="1:3" ht="29.25" customHeight="1" x14ac:dyDescent="0.3">
      <c r="A321" s="2" t="s">
        <v>761</v>
      </c>
      <c r="B321" s="7" t="s">
        <v>18</v>
      </c>
      <c r="C321" s="52">
        <v>54366</v>
      </c>
    </row>
    <row r="322" spans="1:3" ht="29.25" customHeight="1" x14ac:dyDescent="0.3">
      <c r="A322" s="78" t="s">
        <v>331</v>
      </c>
      <c r="B322" s="79"/>
      <c r="C322" s="53">
        <f>SUM(C298:C321)</f>
        <v>114607081.79000001</v>
      </c>
    </row>
    <row r="323" spans="1:3" ht="29.25" customHeight="1" x14ac:dyDescent="0.3">
      <c r="A323" s="82" t="s">
        <v>188</v>
      </c>
      <c r="B323" s="83"/>
      <c r="C323" s="83"/>
    </row>
    <row r="324" spans="1:3" ht="29.25" customHeight="1" x14ac:dyDescent="0.3">
      <c r="A324" s="2" t="s">
        <v>66</v>
      </c>
      <c r="B324" s="7" t="s">
        <v>134</v>
      </c>
      <c r="C324" s="52">
        <v>19012611.5</v>
      </c>
    </row>
    <row r="325" spans="1:3" ht="29.25" customHeight="1" x14ac:dyDescent="0.3">
      <c r="A325" s="2" t="s">
        <v>633</v>
      </c>
      <c r="B325" s="7" t="s">
        <v>0</v>
      </c>
      <c r="C325" s="52">
        <v>187878.7</v>
      </c>
    </row>
    <row r="326" spans="1:3" ht="29.25" customHeight="1" x14ac:dyDescent="0.3">
      <c r="A326" s="2" t="s">
        <v>67</v>
      </c>
      <c r="B326" s="7" t="s">
        <v>1</v>
      </c>
      <c r="C326" s="52">
        <v>1143104.7</v>
      </c>
    </row>
    <row r="327" spans="1:3" ht="29.25" customHeight="1" x14ac:dyDescent="0.3">
      <c r="A327" s="2" t="s">
        <v>763</v>
      </c>
      <c r="B327" s="7" t="s">
        <v>680</v>
      </c>
      <c r="C327" s="52">
        <v>6398047.7599999998</v>
      </c>
    </row>
    <row r="328" spans="1:3" ht="29.25" customHeight="1" x14ac:dyDescent="0.3">
      <c r="A328" s="2" t="s">
        <v>189</v>
      </c>
      <c r="B328" s="7" t="s">
        <v>137</v>
      </c>
      <c r="C328" s="52">
        <v>1856157.73</v>
      </c>
    </row>
    <row r="329" spans="1:3" ht="29.25" customHeight="1" x14ac:dyDescent="0.3">
      <c r="A329" s="2" t="s">
        <v>190</v>
      </c>
      <c r="B329" s="7" t="s">
        <v>659</v>
      </c>
      <c r="C329" s="52">
        <v>100332.86</v>
      </c>
    </row>
    <row r="330" spans="1:3" ht="29.25" customHeight="1" x14ac:dyDescent="0.3">
      <c r="A330" s="2" t="s">
        <v>191</v>
      </c>
      <c r="B330" s="7" t="s">
        <v>142</v>
      </c>
      <c r="C330" s="52">
        <v>1087608.1000000001</v>
      </c>
    </row>
    <row r="331" spans="1:3" ht="29.25" customHeight="1" x14ac:dyDescent="0.3">
      <c r="A331" s="2" t="s">
        <v>192</v>
      </c>
      <c r="B331" s="7" t="s">
        <v>143</v>
      </c>
      <c r="C331" s="52">
        <v>601997.09</v>
      </c>
    </row>
    <row r="332" spans="1:3" ht="29.25" customHeight="1" x14ac:dyDescent="0.3">
      <c r="A332" s="2" t="s">
        <v>193</v>
      </c>
      <c r="B332" s="7" t="s">
        <v>104</v>
      </c>
      <c r="C332" s="52">
        <v>300998.56</v>
      </c>
    </row>
    <row r="333" spans="1:3" ht="29.25" customHeight="1" x14ac:dyDescent="0.3">
      <c r="A333" s="2" t="s">
        <v>194</v>
      </c>
      <c r="B333" s="7" t="s">
        <v>24</v>
      </c>
      <c r="C333" s="52">
        <v>248792.22</v>
      </c>
    </row>
    <row r="334" spans="1:3" ht="29.25" customHeight="1" x14ac:dyDescent="0.3">
      <c r="A334" s="2" t="s">
        <v>764</v>
      </c>
      <c r="B334" s="7" t="s">
        <v>29</v>
      </c>
      <c r="C334" s="52">
        <v>20251</v>
      </c>
    </row>
    <row r="335" spans="1:3" ht="29.25" customHeight="1" x14ac:dyDescent="0.3">
      <c r="A335" s="2" t="s">
        <v>195</v>
      </c>
      <c r="B335" s="7" t="s">
        <v>15</v>
      </c>
      <c r="C335" s="52">
        <v>37301</v>
      </c>
    </row>
    <row r="336" spans="1:3" ht="29.25" customHeight="1" x14ac:dyDescent="0.3">
      <c r="A336" s="60" t="s">
        <v>765</v>
      </c>
      <c r="B336" s="61" t="s">
        <v>34</v>
      </c>
      <c r="C336" s="52">
        <v>5602</v>
      </c>
    </row>
    <row r="337" spans="1:3" ht="29.25" customHeight="1" x14ac:dyDescent="0.3">
      <c r="A337" s="78" t="s">
        <v>332</v>
      </c>
      <c r="B337" s="79"/>
      <c r="C337" s="53">
        <f>SUM(C324:C336)</f>
        <v>31000683.219999995</v>
      </c>
    </row>
    <row r="338" spans="1:3" ht="29.25" customHeight="1" x14ac:dyDescent="0.3">
      <c r="A338" s="82" t="s">
        <v>805</v>
      </c>
      <c r="B338" s="83"/>
      <c r="C338" s="83"/>
    </row>
    <row r="339" spans="1:3" ht="29.25" customHeight="1" x14ac:dyDescent="0.3">
      <c r="A339" s="2" t="s">
        <v>68</v>
      </c>
      <c r="B339" s="7" t="s">
        <v>134</v>
      </c>
      <c r="C339" s="52">
        <v>1635607.26</v>
      </c>
    </row>
    <row r="340" spans="1:3" ht="29.25" customHeight="1" x14ac:dyDescent="0.3">
      <c r="A340" s="2" t="s">
        <v>196</v>
      </c>
      <c r="B340" s="7" t="s">
        <v>0</v>
      </c>
      <c r="C340" s="52">
        <v>318565.3</v>
      </c>
    </row>
    <row r="341" spans="1:3" ht="29.25" customHeight="1" x14ac:dyDescent="0.3">
      <c r="A341" s="2" t="s">
        <v>766</v>
      </c>
      <c r="B341" s="7" t="s">
        <v>680</v>
      </c>
      <c r="C341" s="52">
        <v>645862.9</v>
      </c>
    </row>
    <row r="342" spans="1:3" ht="29.25" customHeight="1" x14ac:dyDescent="0.3">
      <c r="A342" s="2" t="s">
        <v>69</v>
      </c>
      <c r="B342" s="7" t="s">
        <v>137</v>
      </c>
      <c r="C342" s="52">
        <v>212376.87</v>
      </c>
    </row>
    <row r="343" spans="1:3" ht="29.25" customHeight="1" x14ac:dyDescent="0.3">
      <c r="A343" s="2" t="s">
        <v>70</v>
      </c>
      <c r="B343" s="7" t="s">
        <v>659</v>
      </c>
      <c r="C343" s="52">
        <v>11479.83</v>
      </c>
    </row>
    <row r="344" spans="1:3" ht="29.25" customHeight="1" x14ac:dyDescent="0.3">
      <c r="A344" s="2" t="s">
        <v>71</v>
      </c>
      <c r="B344" s="7" t="s">
        <v>142</v>
      </c>
      <c r="C344" s="52">
        <v>124441.37</v>
      </c>
    </row>
    <row r="345" spans="1:3" ht="29.25" customHeight="1" x14ac:dyDescent="0.3">
      <c r="A345" s="2" t="s">
        <v>72</v>
      </c>
      <c r="B345" s="7" t="s">
        <v>143</v>
      </c>
      <c r="C345" s="52">
        <v>68878.97</v>
      </c>
    </row>
    <row r="346" spans="1:3" ht="29.25" customHeight="1" x14ac:dyDescent="0.3">
      <c r="A346" s="2" t="s">
        <v>73</v>
      </c>
      <c r="B346" s="7" t="s">
        <v>104</v>
      </c>
      <c r="C346" s="52">
        <v>34439.5</v>
      </c>
    </row>
    <row r="347" spans="1:3" ht="29.25" customHeight="1" x14ac:dyDescent="0.3">
      <c r="A347" s="2" t="s">
        <v>197</v>
      </c>
      <c r="B347" s="7" t="s">
        <v>115</v>
      </c>
      <c r="C347" s="52">
        <v>1891936</v>
      </c>
    </row>
    <row r="348" spans="1:3" ht="29.25" customHeight="1" x14ac:dyDescent="0.3">
      <c r="A348" s="2" t="s">
        <v>198</v>
      </c>
      <c r="B348" s="7" t="s">
        <v>27</v>
      </c>
      <c r="C348" s="52">
        <v>232948</v>
      </c>
    </row>
    <row r="349" spans="1:3" ht="29.25" customHeight="1" x14ac:dyDescent="0.3">
      <c r="A349" s="2" t="s">
        <v>199</v>
      </c>
      <c r="B349" s="7" t="s">
        <v>110</v>
      </c>
      <c r="C349" s="52">
        <v>14828256</v>
      </c>
    </row>
    <row r="350" spans="1:3" ht="29.25" customHeight="1" x14ac:dyDescent="0.3">
      <c r="A350" s="2" t="s">
        <v>200</v>
      </c>
      <c r="B350" s="7" t="s">
        <v>112</v>
      </c>
      <c r="C350" s="52">
        <v>236343</v>
      </c>
    </row>
    <row r="351" spans="1:3" ht="29.25" customHeight="1" x14ac:dyDescent="0.3">
      <c r="A351" s="2" t="s">
        <v>767</v>
      </c>
      <c r="B351" s="7" t="s">
        <v>806</v>
      </c>
      <c r="C351" s="52">
        <v>126520</v>
      </c>
    </row>
    <row r="352" spans="1:3" ht="29.25" customHeight="1" x14ac:dyDescent="0.3">
      <c r="A352" s="2" t="s">
        <v>768</v>
      </c>
      <c r="B352" s="7" t="s">
        <v>29</v>
      </c>
      <c r="C352" s="52">
        <v>95865</v>
      </c>
    </row>
    <row r="353" spans="1:3" ht="29.25" customHeight="1" x14ac:dyDescent="0.3">
      <c r="A353" s="2" t="s">
        <v>74</v>
      </c>
      <c r="B353" s="7" t="s">
        <v>15</v>
      </c>
      <c r="C353" s="52">
        <v>207437.32</v>
      </c>
    </row>
    <row r="354" spans="1:3" ht="29.25" customHeight="1" x14ac:dyDescent="0.3">
      <c r="A354" s="2" t="s">
        <v>769</v>
      </c>
      <c r="B354" s="7" t="s">
        <v>114</v>
      </c>
      <c r="C354" s="52">
        <v>12924</v>
      </c>
    </row>
    <row r="355" spans="1:3" ht="29.25" customHeight="1" x14ac:dyDescent="0.3">
      <c r="A355" s="2" t="s">
        <v>770</v>
      </c>
      <c r="B355" s="7" t="s">
        <v>30</v>
      </c>
      <c r="C355" s="52">
        <v>138205</v>
      </c>
    </row>
    <row r="356" spans="1:3" ht="29.25" customHeight="1" x14ac:dyDescent="0.3">
      <c r="A356" s="2" t="s">
        <v>634</v>
      </c>
      <c r="B356" s="7" t="s">
        <v>635</v>
      </c>
      <c r="C356" s="52">
        <v>60500</v>
      </c>
    </row>
    <row r="357" spans="1:3" ht="29.25" customHeight="1" x14ac:dyDescent="0.3">
      <c r="A357" s="2" t="s">
        <v>771</v>
      </c>
      <c r="B357" s="7" t="s">
        <v>118</v>
      </c>
      <c r="C357" s="52">
        <v>5760</v>
      </c>
    </row>
    <row r="358" spans="1:3" ht="29.25" customHeight="1" x14ac:dyDescent="0.3">
      <c r="A358" s="2" t="s">
        <v>773</v>
      </c>
      <c r="B358" s="7" t="s">
        <v>31</v>
      </c>
      <c r="C358" s="52">
        <v>1448</v>
      </c>
    </row>
    <row r="359" spans="1:3" ht="29.25" customHeight="1" x14ac:dyDescent="0.3">
      <c r="A359" s="2" t="s">
        <v>772</v>
      </c>
      <c r="B359" s="7" t="s">
        <v>16</v>
      </c>
      <c r="C359" s="52">
        <v>7465</v>
      </c>
    </row>
    <row r="360" spans="1:3" ht="29.25" customHeight="1" x14ac:dyDescent="0.3">
      <c r="A360" s="2" t="s">
        <v>774</v>
      </c>
      <c r="B360" s="7" t="s">
        <v>19</v>
      </c>
      <c r="C360" s="52">
        <v>1925000</v>
      </c>
    </row>
    <row r="361" spans="1:3" ht="29.25" customHeight="1" x14ac:dyDescent="0.3">
      <c r="A361" s="2" t="s">
        <v>201</v>
      </c>
      <c r="B361" s="7" t="s">
        <v>25</v>
      </c>
      <c r="C361" s="52">
        <v>147400</v>
      </c>
    </row>
    <row r="362" spans="1:3" ht="29.25" customHeight="1" x14ac:dyDescent="0.3">
      <c r="A362" s="2" t="s">
        <v>202</v>
      </c>
      <c r="B362" s="7" t="s">
        <v>32</v>
      </c>
      <c r="C362" s="52">
        <v>518040</v>
      </c>
    </row>
    <row r="363" spans="1:3" ht="29.25" customHeight="1" x14ac:dyDescent="0.3">
      <c r="A363" s="78" t="s">
        <v>333</v>
      </c>
      <c r="B363" s="79"/>
      <c r="C363" s="53">
        <f>SUM(C339:C362)</f>
        <v>23487699.32</v>
      </c>
    </row>
    <row r="364" spans="1:3" ht="29.25" customHeight="1" x14ac:dyDescent="0.3">
      <c r="A364" s="82" t="s">
        <v>334</v>
      </c>
      <c r="B364" s="83"/>
      <c r="C364" s="83"/>
    </row>
    <row r="365" spans="1:3" ht="29.25" customHeight="1" x14ac:dyDescent="0.3">
      <c r="A365" s="2" t="s">
        <v>75</v>
      </c>
      <c r="B365" s="7" t="s">
        <v>35</v>
      </c>
      <c r="C365" s="52">
        <v>32865416</v>
      </c>
    </row>
    <row r="366" spans="1:3" ht="29.25" customHeight="1" x14ac:dyDescent="0.3">
      <c r="A366" s="78" t="s">
        <v>335</v>
      </c>
      <c r="B366" s="79"/>
      <c r="C366" s="53">
        <f>SUM(C365)</f>
        <v>32865416</v>
      </c>
    </row>
    <row r="367" spans="1:3" ht="29.25" customHeight="1" x14ac:dyDescent="0.3">
      <c r="A367" s="82" t="s">
        <v>203</v>
      </c>
      <c r="B367" s="83"/>
      <c r="C367" s="83"/>
    </row>
    <row r="368" spans="1:3" ht="29.25" customHeight="1" x14ac:dyDescent="0.3">
      <c r="A368" s="2" t="s">
        <v>76</v>
      </c>
      <c r="B368" s="7" t="s">
        <v>134</v>
      </c>
      <c r="C368" s="52">
        <v>188531205.78</v>
      </c>
    </row>
    <row r="369" spans="1:3" ht="29.25" customHeight="1" x14ac:dyDescent="0.3">
      <c r="A369" s="2" t="s">
        <v>636</v>
      </c>
      <c r="B369" s="7" t="s">
        <v>20</v>
      </c>
      <c r="C369" s="52">
        <v>424132.78</v>
      </c>
    </row>
    <row r="370" spans="1:3" ht="29.25" customHeight="1" x14ac:dyDescent="0.3">
      <c r="A370" s="2" t="s">
        <v>77</v>
      </c>
      <c r="B370" s="7" t="s">
        <v>0</v>
      </c>
      <c r="C370" s="52">
        <v>5579579.8499999996</v>
      </c>
    </row>
    <row r="371" spans="1:3" ht="29.25" customHeight="1" x14ac:dyDescent="0.3">
      <c r="A371" s="2" t="s">
        <v>78</v>
      </c>
      <c r="B371" s="7" t="s">
        <v>1</v>
      </c>
      <c r="C371" s="52">
        <v>692366.09</v>
      </c>
    </row>
    <row r="372" spans="1:3" ht="29.25" customHeight="1" x14ac:dyDescent="0.3">
      <c r="A372" s="2" t="s">
        <v>775</v>
      </c>
      <c r="B372" s="7" t="s">
        <v>680</v>
      </c>
      <c r="C372" s="52">
        <v>58580610.270000003</v>
      </c>
    </row>
    <row r="373" spans="1:3" ht="29.25" customHeight="1" x14ac:dyDescent="0.3">
      <c r="A373" s="2" t="s">
        <v>79</v>
      </c>
      <c r="B373" s="7" t="s">
        <v>3</v>
      </c>
      <c r="C373" s="52">
        <v>276088.76</v>
      </c>
    </row>
    <row r="374" spans="1:3" ht="29.25" customHeight="1" x14ac:dyDescent="0.3">
      <c r="A374" s="2" t="s">
        <v>80</v>
      </c>
      <c r="B374" s="7" t="s">
        <v>137</v>
      </c>
      <c r="C374" s="52">
        <v>17921038.449999999</v>
      </c>
    </row>
    <row r="375" spans="1:3" ht="29.25" customHeight="1" x14ac:dyDescent="0.3">
      <c r="A375" s="2" t="s">
        <v>81</v>
      </c>
      <c r="B375" s="7" t="s">
        <v>659</v>
      </c>
      <c r="C375" s="52">
        <v>968704.78</v>
      </c>
    </row>
    <row r="376" spans="1:3" ht="29.25" customHeight="1" x14ac:dyDescent="0.3">
      <c r="A376" s="2" t="s">
        <v>82</v>
      </c>
      <c r="B376" s="7" t="s">
        <v>142</v>
      </c>
      <c r="C376" s="52">
        <v>10500759.83</v>
      </c>
    </row>
    <row r="377" spans="1:3" ht="29.25" customHeight="1" x14ac:dyDescent="0.3">
      <c r="A377" s="2" t="s">
        <v>83</v>
      </c>
      <c r="B377" s="7" t="s">
        <v>143</v>
      </c>
      <c r="C377" s="52">
        <v>5812228.6799999997</v>
      </c>
    </row>
    <row r="378" spans="1:3" ht="29.25" customHeight="1" x14ac:dyDescent="0.3">
      <c r="A378" s="2" t="s">
        <v>84</v>
      </c>
      <c r="B378" s="7" t="s">
        <v>104</v>
      </c>
      <c r="C378" s="52">
        <v>2906114.35</v>
      </c>
    </row>
    <row r="379" spans="1:3" ht="29.25" customHeight="1" x14ac:dyDescent="0.3">
      <c r="A379" s="2" t="s">
        <v>776</v>
      </c>
      <c r="B379" s="7" t="s">
        <v>169</v>
      </c>
      <c r="C379" s="52">
        <v>330000</v>
      </c>
    </row>
    <row r="380" spans="1:3" ht="29.25" customHeight="1" x14ac:dyDescent="0.3">
      <c r="A380" s="2" t="s">
        <v>85</v>
      </c>
      <c r="B380" s="7" t="s">
        <v>24</v>
      </c>
      <c r="C380" s="52">
        <v>69323047.609999999</v>
      </c>
    </row>
    <row r="381" spans="1:3" ht="29.25" customHeight="1" x14ac:dyDescent="0.3">
      <c r="A381" s="2" t="s">
        <v>204</v>
      </c>
      <c r="B381" s="7" t="s">
        <v>106</v>
      </c>
      <c r="C381" s="52">
        <v>585002</v>
      </c>
    </row>
    <row r="382" spans="1:3" ht="29.25" customHeight="1" x14ac:dyDescent="0.3">
      <c r="A382" s="2" t="s">
        <v>205</v>
      </c>
      <c r="B382" s="7" t="s">
        <v>110</v>
      </c>
      <c r="C382" s="52">
        <v>43666458</v>
      </c>
    </row>
    <row r="383" spans="1:3" ht="29.25" customHeight="1" x14ac:dyDescent="0.3">
      <c r="A383" s="2" t="s">
        <v>86</v>
      </c>
      <c r="B383" s="7" t="s">
        <v>11</v>
      </c>
      <c r="C383" s="52">
        <v>771808.4</v>
      </c>
    </row>
    <row r="384" spans="1:3" ht="29.25" customHeight="1" x14ac:dyDescent="0.3">
      <c r="A384" s="2" t="s">
        <v>777</v>
      </c>
      <c r="B384" s="7" t="s">
        <v>12</v>
      </c>
      <c r="C384" s="52">
        <v>45000</v>
      </c>
    </row>
    <row r="385" spans="1:3" ht="29.25" customHeight="1" x14ac:dyDescent="0.3">
      <c r="A385" s="2" t="s">
        <v>206</v>
      </c>
      <c r="B385" s="7" t="s">
        <v>112</v>
      </c>
      <c r="C385" s="52">
        <v>278012</v>
      </c>
    </row>
    <row r="386" spans="1:3" ht="29.25" customHeight="1" x14ac:dyDescent="0.3">
      <c r="A386" s="2" t="s">
        <v>87</v>
      </c>
      <c r="B386" s="7" t="s">
        <v>21</v>
      </c>
      <c r="C386" s="52">
        <v>6239200</v>
      </c>
    </row>
    <row r="387" spans="1:3" ht="29.25" customHeight="1" x14ac:dyDescent="0.3">
      <c r="A387" s="2" t="s">
        <v>207</v>
      </c>
      <c r="B387" s="7" t="s">
        <v>99</v>
      </c>
      <c r="C387" s="52">
        <v>2278064.09</v>
      </c>
    </row>
    <row r="388" spans="1:3" ht="29.25" customHeight="1" x14ac:dyDescent="0.3">
      <c r="A388" s="2" t="s">
        <v>88</v>
      </c>
      <c r="B388" s="7" t="s">
        <v>14</v>
      </c>
      <c r="C388" s="52">
        <v>38420894</v>
      </c>
    </row>
    <row r="389" spans="1:3" ht="29.25" customHeight="1" x14ac:dyDescent="0.3">
      <c r="A389" s="2" t="s">
        <v>778</v>
      </c>
      <c r="B389" s="7" t="s">
        <v>29</v>
      </c>
      <c r="C389" s="52">
        <v>1461772</v>
      </c>
    </row>
    <row r="390" spans="1:3" ht="29.25" customHeight="1" x14ac:dyDescent="0.3">
      <c r="A390" s="2" t="s">
        <v>779</v>
      </c>
      <c r="B390" s="7" t="s">
        <v>113</v>
      </c>
      <c r="C390" s="52">
        <v>2524191</v>
      </c>
    </row>
    <row r="391" spans="1:3" ht="29.25" customHeight="1" x14ac:dyDescent="0.3">
      <c r="A391" s="2" t="s">
        <v>208</v>
      </c>
      <c r="B391" s="7" t="s">
        <v>15</v>
      </c>
      <c r="C391" s="52">
        <v>6346504</v>
      </c>
    </row>
    <row r="392" spans="1:3" ht="29.25" customHeight="1" x14ac:dyDescent="0.3">
      <c r="A392" s="2" t="s">
        <v>637</v>
      </c>
      <c r="B392" s="7" t="s">
        <v>638</v>
      </c>
      <c r="C392" s="52">
        <v>753000</v>
      </c>
    </row>
    <row r="393" spans="1:3" ht="29.25" customHeight="1" x14ac:dyDescent="0.3">
      <c r="A393" s="2" t="s">
        <v>780</v>
      </c>
      <c r="B393" s="7" t="s">
        <v>30</v>
      </c>
      <c r="C393" s="52">
        <v>57805</v>
      </c>
    </row>
    <row r="394" spans="1:3" ht="29.25" customHeight="1" x14ac:dyDescent="0.3">
      <c r="A394" s="2" t="s">
        <v>781</v>
      </c>
      <c r="B394" s="7" t="s">
        <v>111</v>
      </c>
      <c r="C394" s="52">
        <v>33000</v>
      </c>
    </row>
    <row r="395" spans="1:3" ht="29.25" customHeight="1" x14ac:dyDescent="0.3">
      <c r="A395" s="2" t="s">
        <v>89</v>
      </c>
      <c r="B395" s="7" t="s">
        <v>16</v>
      </c>
      <c r="C395" s="52">
        <v>553890.92000000004</v>
      </c>
    </row>
    <row r="396" spans="1:3" ht="29.25" customHeight="1" x14ac:dyDescent="0.3">
      <c r="A396" s="2" t="s">
        <v>209</v>
      </c>
      <c r="B396" s="7" t="s">
        <v>25</v>
      </c>
      <c r="C396" s="52">
        <v>18383195</v>
      </c>
    </row>
    <row r="397" spans="1:3" ht="29.25" customHeight="1" x14ac:dyDescent="0.3">
      <c r="A397" s="2" t="s">
        <v>210</v>
      </c>
      <c r="B397" s="7" t="s">
        <v>32</v>
      </c>
      <c r="C397" s="52">
        <v>64481</v>
      </c>
    </row>
    <row r="398" spans="1:3" ht="29.25" customHeight="1" x14ac:dyDescent="0.3">
      <c r="A398" s="2" t="s">
        <v>211</v>
      </c>
      <c r="B398" s="7" t="s">
        <v>23</v>
      </c>
      <c r="C398" s="52">
        <v>6120537.2699999996</v>
      </c>
    </row>
    <row r="399" spans="1:3" ht="29.25" customHeight="1" x14ac:dyDescent="0.3">
      <c r="A399" s="60" t="s">
        <v>782</v>
      </c>
      <c r="B399" s="61" t="s">
        <v>624</v>
      </c>
      <c r="C399" s="52">
        <v>9425637.1199999992</v>
      </c>
    </row>
    <row r="400" spans="1:3" ht="29.25" customHeight="1" x14ac:dyDescent="0.3">
      <c r="A400" s="60" t="s">
        <v>639</v>
      </c>
      <c r="B400" s="61" t="s">
        <v>586</v>
      </c>
      <c r="C400" s="52">
        <v>4841258.28</v>
      </c>
    </row>
    <row r="401" spans="1:3" ht="29.25" customHeight="1" x14ac:dyDescent="0.3">
      <c r="A401" s="78" t="s">
        <v>336</v>
      </c>
      <c r="B401" s="79"/>
      <c r="C401" s="53">
        <f>SUM(C368:C400)</f>
        <v>504695587.30999994</v>
      </c>
    </row>
    <row r="402" spans="1:3" ht="29.25" customHeight="1" x14ac:dyDescent="0.3">
      <c r="A402" s="82" t="s">
        <v>807</v>
      </c>
      <c r="B402" s="83"/>
      <c r="C402" s="83"/>
    </row>
    <row r="403" spans="1:3" ht="29.25" customHeight="1" x14ac:dyDescent="0.3">
      <c r="A403" s="2" t="s">
        <v>90</v>
      </c>
      <c r="B403" s="7" t="s">
        <v>134</v>
      </c>
      <c r="C403" s="52">
        <v>6163741.3399999999</v>
      </c>
    </row>
    <row r="404" spans="1:3" ht="29.25" customHeight="1" x14ac:dyDescent="0.3">
      <c r="A404" s="2" t="s">
        <v>783</v>
      </c>
      <c r="B404" s="7" t="s">
        <v>680</v>
      </c>
      <c r="C404" s="52">
        <v>2043413.41</v>
      </c>
    </row>
    <row r="405" spans="1:3" ht="29.25" customHeight="1" x14ac:dyDescent="0.3">
      <c r="A405" s="2" t="s">
        <v>91</v>
      </c>
      <c r="B405" s="7" t="s">
        <v>137</v>
      </c>
      <c r="C405" s="52">
        <v>567246.56999999995</v>
      </c>
    </row>
    <row r="406" spans="1:3" ht="29.25" customHeight="1" x14ac:dyDescent="0.3">
      <c r="A406" s="2" t="s">
        <v>92</v>
      </c>
      <c r="B406" s="7" t="s">
        <v>659</v>
      </c>
      <c r="C406" s="52">
        <v>30661.98</v>
      </c>
    </row>
    <row r="407" spans="1:3" ht="29.25" customHeight="1" x14ac:dyDescent="0.3">
      <c r="A407" s="2" t="s">
        <v>93</v>
      </c>
      <c r="B407" s="7" t="s">
        <v>142</v>
      </c>
      <c r="C407" s="52">
        <v>332375.81</v>
      </c>
    </row>
    <row r="408" spans="1:3" ht="29.25" customHeight="1" x14ac:dyDescent="0.3">
      <c r="A408" s="2" t="s">
        <v>94</v>
      </c>
      <c r="B408" s="7" t="s">
        <v>143</v>
      </c>
      <c r="C408" s="52">
        <v>183971.84</v>
      </c>
    </row>
    <row r="409" spans="1:3" ht="29.25" customHeight="1" x14ac:dyDescent="0.3">
      <c r="A409" s="2" t="s">
        <v>95</v>
      </c>
      <c r="B409" s="7" t="s">
        <v>104</v>
      </c>
      <c r="C409" s="52">
        <v>91985.94</v>
      </c>
    </row>
    <row r="410" spans="1:3" ht="29.25" customHeight="1" x14ac:dyDescent="0.3">
      <c r="A410" s="2" t="s">
        <v>784</v>
      </c>
      <c r="B410" s="7" t="s">
        <v>661</v>
      </c>
      <c r="C410" s="52">
        <v>3552250</v>
      </c>
    </row>
    <row r="411" spans="1:3" ht="29.25" customHeight="1" x14ac:dyDescent="0.3">
      <c r="A411" s="2" t="s">
        <v>785</v>
      </c>
      <c r="B411" s="7" t="s">
        <v>11</v>
      </c>
      <c r="C411" s="52">
        <v>4050000</v>
      </c>
    </row>
    <row r="412" spans="1:3" ht="29.25" customHeight="1" x14ac:dyDescent="0.3">
      <c r="A412" s="78" t="s">
        <v>660</v>
      </c>
      <c r="B412" s="79"/>
      <c r="C412" s="53">
        <f>SUM(C403:C411)</f>
        <v>17015646.890000001</v>
      </c>
    </row>
    <row r="413" spans="1:3" ht="29.25" customHeight="1" x14ac:dyDescent="0.3">
      <c r="A413" s="82" t="s">
        <v>786</v>
      </c>
      <c r="B413" s="83"/>
      <c r="C413" s="83"/>
    </row>
    <row r="414" spans="1:3" ht="29.25" customHeight="1" x14ac:dyDescent="0.3">
      <c r="A414" s="2" t="s">
        <v>787</v>
      </c>
      <c r="B414" s="8" t="s">
        <v>808</v>
      </c>
      <c r="C414" s="52">
        <v>11225695</v>
      </c>
    </row>
    <row r="415" spans="1:3" ht="29.25" customHeight="1" x14ac:dyDescent="0.3">
      <c r="A415" s="78" t="s">
        <v>662</v>
      </c>
      <c r="B415" s="79"/>
      <c r="C415" s="53">
        <f>SUM(C414)</f>
        <v>11225695</v>
      </c>
    </row>
    <row r="416" spans="1:3" ht="29.25" customHeight="1" x14ac:dyDescent="0.3">
      <c r="A416" s="82" t="s">
        <v>577</v>
      </c>
      <c r="B416" s="83"/>
      <c r="C416" s="83"/>
    </row>
    <row r="417" spans="1:3" ht="29.25" customHeight="1" x14ac:dyDescent="0.3">
      <c r="A417" s="2" t="s">
        <v>259</v>
      </c>
      <c r="B417" s="8" t="s">
        <v>578</v>
      </c>
      <c r="C417" s="52">
        <v>67792803.609999999</v>
      </c>
    </row>
    <row r="418" spans="1:3" ht="29.25" customHeight="1" x14ac:dyDescent="0.3">
      <c r="A418" s="2" t="s">
        <v>260</v>
      </c>
      <c r="B418" s="8" t="s">
        <v>0</v>
      </c>
      <c r="C418" s="52">
        <v>90398.81</v>
      </c>
    </row>
    <row r="419" spans="1:3" ht="29.25" customHeight="1" x14ac:dyDescent="0.3">
      <c r="A419" s="2" t="s">
        <v>261</v>
      </c>
      <c r="B419" s="8" t="s">
        <v>1</v>
      </c>
      <c r="C419" s="52">
        <v>4410321.5599999996</v>
      </c>
    </row>
    <row r="420" spans="1:3" ht="29.25" customHeight="1" x14ac:dyDescent="0.3">
      <c r="A420" s="2" t="s">
        <v>262</v>
      </c>
      <c r="B420" s="8" t="s">
        <v>2</v>
      </c>
      <c r="C420" s="52">
        <v>4596243.9400000004</v>
      </c>
    </row>
    <row r="421" spans="1:3" ht="29.25" customHeight="1" x14ac:dyDescent="0.3">
      <c r="A421" s="2" t="s">
        <v>792</v>
      </c>
      <c r="B421" s="8" t="s">
        <v>680</v>
      </c>
      <c r="C421" s="52">
        <v>23406682.460000001</v>
      </c>
    </row>
    <row r="422" spans="1:3" ht="29.25" customHeight="1" x14ac:dyDescent="0.3">
      <c r="A422" s="2" t="s">
        <v>263</v>
      </c>
      <c r="B422" s="8" t="s">
        <v>3</v>
      </c>
      <c r="C422" s="52">
        <v>690082.78</v>
      </c>
    </row>
    <row r="423" spans="1:3" ht="29.25" customHeight="1" x14ac:dyDescent="0.3">
      <c r="A423" s="2" t="s">
        <v>264</v>
      </c>
      <c r="B423" s="8" t="s">
        <v>109</v>
      </c>
      <c r="C423" s="52">
        <v>6961361.0300000003</v>
      </c>
    </row>
    <row r="424" spans="1:3" ht="29.25" customHeight="1" x14ac:dyDescent="0.3">
      <c r="A424" s="2" t="s">
        <v>265</v>
      </c>
      <c r="B424" s="8" t="s">
        <v>663</v>
      </c>
      <c r="C424" s="52">
        <v>376289.78</v>
      </c>
    </row>
    <row r="425" spans="1:3" ht="29.25" customHeight="1" x14ac:dyDescent="0.3">
      <c r="A425" s="2" t="s">
        <v>266</v>
      </c>
      <c r="B425" s="8" t="s">
        <v>142</v>
      </c>
      <c r="C425" s="52">
        <v>4078981.28</v>
      </c>
    </row>
    <row r="426" spans="1:3" ht="29.25" customHeight="1" x14ac:dyDescent="0.3">
      <c r="A426" s="2" t="s">
        <v>267</v>
      </c>
      <c r="B426" s="8" t="s">
        <v>143</v>
      </c>
      <c r="C426" s="52">
        <v>2257738.7200000002</v>
      </c>
    </row>
    <row r="427" spans="1:3" ht="29.25" customHeight="1" x14ac:dyDescent="0.3">
      <c r="A427" s="2" t="s">
        <v>278</v>
      </c>
      <c r="B427" s="8" t="s">
        <v>104</v>
      </c>
      <c r="C427" s="52">
        <v>1128869.3500000001</v>
      </c>
    </row>
    <row r="428" spans="1:3" ht="29.25" customHeight="1" x14ac:dyDescent="0.3">
      <c r="A428" s="2" t="s">
        <v>651</v>
      </c>
      <c r="B428" s="8" t="s">
        <v>661</v>
      </c>
      <c r="C428" s="52">
        <v>21510503</v>
      </c>
    </row>
    <row r="429" spans="1:3" ht="29.25" customHeight="1" x14ac:dyDescent="0.3">
      <c r="A429" s="2" t="s">
        <v>269</v>
      </c>
      <c r="B429" s="9" t="s">
        <v>268</v>
      </c>
      <c r="C429" s="52">
        <v>12244660</v>
      </c>
    </row>
    <row r="430" spans="1:3" ht="29.25" customHeight="1" x14ac:dyDescent="0.3">
      <c r="A430" s="2" t="s">
        <v>793</v>
      </c>
      <c r="B430" s="9" t="s">
        <v>29</v>
      </c>
      <c r="C430" s="52">
        <v>95865</v>
      </c>
    </row>
    <row r="431" spans="1:3" ht="29.25" customHeight="1" x14ac:dyDescent="0.3">
      <c r="A431" s="2" t="s">
        <v>270</v>
      </c>
      <c r="B431" s="9" t="s">
        <v>15</v>
      </c>
      <c r="C431" s="52">
        <v>12914</v>
      </c>
    </row>
    <row r="432" spans="1:3" ht="29.25" customHeight="1" x14ac:dyDescent="0.3">
      <c r="A432" s="2" t="s">
        <v>794</v>
      </c>
      <c r="B432" s="9" t="s">
        <v>107</v>
      </c>
      <c r="C432" s="62">
        <v>713955</v>
      </c>
    </row>
    <row r="433" spans="1:3" ht="29.25" customHeight="1" x14ac:dyDescent="0.3">
      <c r="A433" s="2" t="s">
        <v>795</v>
      </c>
      <c r="B433" s="9" t="s">
        <v>25</v>
      </c>
      <c r="C433" s="62">
        <v>1487945</v>
      </c>
    </row>
    <row r="434" spans="1:3" ht="29.25" customHeight="1" x14ac:dyDescent="0.3">
      <c r="A434" s="78" t="s">
        <v>337</v>
      </c>
      <c r="B434" s="79"/>
      <c r="C434" s="53">
        <f>SUM(C417:C433)</f>
        <v>151855615.31999999</v>
      </c>
    </row>
    <row r="435" spans="1:3" ht="29.25" customHeight="1" x14ac:dyDescent="0.3">
      <c r="A435" s="76" t="s">
        <v>640</v>
      </c>
      <c r="B435" s="77"/>
      <c r="C435" s="77"/>
    </row>
    <row r="436" spans="1:3" ht="29.25" customHeight="1" x14ac:dyDescent="0.3">
      <c r="A436" s="10" t="s">
        <v>788</v>
      </c>
      <c r="B436" s="9" t="s">
        <v>809</v>
      </c>
      <c r="C436" s="52">
        <v>11001472.82</v>
      </c>
    </row>
    <row r="437" spans="1:3" ht="29.25" customHeight="1" x14ac:dyDescent="0.3">
      <c r="A437" s="94" t="s">
        <v>789</v>
      </c>
      <c r="B437" s="95" t="s">
        <v>790</v>
      </c>
      <c r="C437" s="93">
        <v>202379657</v>
      </c>
    </row>
    <row r="438" spans="1:3" ht="29.25" customHeight="1" x14ac:dyDescent="0.3">
      <c r="A438" s="94" t="s">
        <v>641</v>
      </c>
      <c r="B438" s="95" t="s">
        <v>810</v>
      </c>
      <c r="C438" s="93">
        <v>11197466</v>
      </c>
    </row>
    <row r="439" spans="1:3" ht="29.25" customHeight="1" x14ac:dyDescent="0.3">
      <c r="A439" s="78" t="s">
        <v>642</v>
      </c>
      <c r="B439" s="79"/>
      <c r="C439" s="63">
        <f>SUM(C436:C438)</f>
        <v>224578595.81999999</v>
      </c>
    </row>
    <row r="440" spans="1:3" ht="29.25" customHeight="1" x14ac:dyDescent="0.3">
      <c r="A440" s="76" t="s">
        <v>664</v>
      </c>
      <c r="B440" s="77"/>
      <c r="C440" s="77"/>
    </row>
    <row r="441" spans="1:3" ht="29.25" customHeight="1" x14ac:dyDescent="0.3">
      <c r="A441" s="10" t="s">
        <v>541</v>
      </c>
      <c r="B441" s="9" t="s">
        <v>568</v>
      </c>
      <c r="C441" s="52">
        <v>78886418.890000001</v>
      </c>
    </row>
    <row r="442" spans="1:3" ht="29.25" customHeight="1" x14ac:dyDescent="0.3">
      <c r="A442" s="10" t="s">
        <v>542</v>
      </c>
      <c r="B442" s="9" t="s">
        <v>564</v>
      </c>
      <c r="C442" s="52">
        <v>51117257.969999999</v>
      </c>
    </row>
    <row r="443" spans="1:3" ht="29.25" customHeight="1" x14ac:dyDescent="0.3">
      <c r="A443" s="10" t="s">
        <v>543</v>
      </c>
      <c r="B443" s="9" t="s">
        <v>563</v>
      </c>
      <c r="C443" s="52">
        <v>38756584</v>
      </c>
    </row>
    <row r="444" spans="1:3" ht="29.25" customHeight="1" x14ac:dyDescent="0.3">
      <c r="A444" s="10" t="s">
        <v>643</v>
      </c>
      <c r="B444" s="9" t="s">
        <v>644</v>
      </c>
      <c r="C444" s="52">
        <v>159423482</v>
      </c>
    </row>
    <row r="445" spans="1:3" ht="29.25" customHeight="1" x14ac:dyDescent="0.3">
      <c r="A445" s="10" t="s">
        <v>645</v>
      </c>
      <c r="B445" s="9" t="s">
        <v>646</v>
      </c>
      <c r="C445" s="52">
        <v>211028924</v>
      </c>
    </row>
    <row r="446" spans="1:3" ht="29.25" customHeight="1" x14ac:dyDescent="0.3">
      <c r="A446" s="10" t="s">
        <v>544</v>
      </c>
      <c r="B446" s="9" t="s">
        <v>569</v>
      </c>
      <c r="C446" s="52">
        <v>9438640.8800000008</v>
      </c>
    </row>
    <row r="447" spans="1:3" ht="29.25" customHeight="1" x14ac:dyDescent="0.3">
      <c r="A447" s="10" t="s">
        <v>791</v>
      </c>
      <c r="B447" s="9" t="s">
        <v>811</v>
      </c>
      <c r="C447" s="52">
        <v>31617706</v>
      </c>
    </row>
    <row r="448" spans="1:3" ht="29.25" customHeight="1" x14ac:dyDescent="0.3">
      <c r="A448" s="78" t="s">
        <v>665</v>
      </c>
      <c r="B448" s="79"/>
      <c r="C448" s="53">
        <f>SUM(C441:C447)</f>
        <v>580269013.74000001</v>
      </c>
    </row>
    <row r="449" spans="1:3" ht="29.25" customHeight="1" x14ac:dyDescent="0.3">
      <c r="A449" s="76" t="s">
        <v>647</v>
      </c>
      <c r="B449" s="77"/>
      <c r="C449" s="77"/>
    </row>
    <row r="450" spans="1:3" ht="29.25" customHeight="1" x14ac:dyDescent="0.3">
      <c r="A450" s="10" t="s">
        <v>648</v>
      </c>
      <c r="B450" s="9" t="s">
        <v>649</v>
      </c>
      <c r="C450" s="52">
        <v>20027433</v>
      </c>
    </row>
    <row r="451" spans="1:3" ht="29.25" customHeight="1" x14ac:dyDescent="0.3">
      <c r="A451" s="78" t="s">
        <v>650</v>
      </c>
      <c r="B451" s="79"/>
      <c r="C451" s="53">
        <f>SUM(C450)</f>
        <v>20027433</v>
      </c>
    </row>
    <row r="452" spans="1:3" ht="29.25" customHeight="1" x14ac:dyDescent="0.3">
      <c r="A452" s="76" t="s">
        <v>338</v>
      </c>
      <c r="B452" s="77"/>
      <c r="C452" s="77"/>
    </row>
    <row r="453" spans="1:3" ht="29.25" customHeight="1" x14ac:dyDescent="0.3">
      <c r="A453" s="10" t="s">
        <v>796</v>
      </c>
      <c r="B453" s="9" t="s">
        <v>797</v>
      </c>
      <c r="C453" s="52">
        <v>29644561</v>
      </c>
    </row>
    <row r="454" spans="1:3" ht="29.25" customHeight="1" x14ac:dyDescent="0.3">
      <c r="A454" s="10" t="s">
        <v>271</v>
      </c>
      <c r="B454" s="9" t="s">
        <v>652</v>
      </c>
      <c r="C454" s="52">
        <v>47902378</v>
      </c>
    </row>
    <row r="455" spans="1:3" ht="29.25" customHeight="1" x14ac:dyDescent="0.3">
      <c r="A455" s="10" t="s">
        <v>272</v>
      </c>
      <c r="B455" s="9" t="s">
        <v>570</v>
      </c>
      <c r="C455" s="52">
        <v>10198571</v>
      </c>
    </row>
    <row r="456" spans="1:3" ht="29.25" customHeight="1" x14ac:dyDescent="0.3">
      <c r="A456" s="10" t="s">
        <v>273</v>
      </c>
      <c r="B456" s="9" t="s">
        <v>571</v>
      </c>
      <c r="C456" s="52">
        <v>1994743</v>
      </c>
    </row>
    <row r="457" spans="1:3" ht="29.25" customHeight="1" x14ac:dyDescent="0.3">
      <c r="A457" s="10" t="s">
        <v>798</v>
      </c>
      <c r="B457" s="9" t="s">
        <v>812</v>
      </c>
      <c r="C457" s="52">
        <v>23101431</v>
      </c>
    </row>
    <row r="458" spans="1:3" ht="29.25" customHeight="1" x14ac:dyDescent="0.3">
      <c r="A458" s="10" t="s">
        <v>274</v>
      </c>
      <c r="B458" s="9" t="s">
        <v>813</v>
      </c>
      <c r="C458" s="62">
        <v>5796474</v>
      </c>
    </row>
    <row r="459" spans="1:3" ht="29.25" customHeight="1" x14ac:dyDescent="0.3">
      <c r="A459" s="10" t="s">
        <v>275</v>
      </c>
      <c r="B459" s="9" t="s">
        <v>814</v>
      </c>
      <c r="C459" s="62">
        <v>11139401</v>
      </c>
    </row>
    <row r="460" spans="1:3" ht="29.25" customHeight="1" x14ac:dyDescent="0.3">
      <c r="A460" s="94" t="s">
        <v>799</v>
      </c>
      <c r="B460" s="95" t="s">
        <v>815</v>
      </c>
      <c r="C460" s="52">
        <v>81897135</v>
      </c>
    </row>
    <row r="461" spans="1:3" ht="29.25" customHeight="1" x14ac:dyDescent="0.3">
      <c r="A461" s="94" t="s">
        <v>653</v>
      </c>
      <c r="B461" s="95" t="s">
        <v>816</v>
      </c>
      <c r="C461" s="52">
        <v>41575061.460000001</v>
      </c>
    </row>
    <row r="462" spans="1:3" ht="29.25" customHeight="1" x14ac:dyDescent="0.3">
      <c r="A462" s="94" t="s">
        <v>800</v>
      </c>
      <c r="B462" s="95" t="s">
        <v>817</v>
      </c>
      <c r="C462" s="52">
        <v>28784352</v>
      </c>
    </row>
    <row r="463" spans="1:3" ht="29.25" customHeight="1" x14ac:dyDescent="0.3">
      <c r="A463" s="78" t="s">
        <v>338</v>
      </c>
      <c r="B463" s="79"/>
      <c r="C463" s="53">
        <f>SUM(C453:C462)</f>
        <v>282034107.46000004</v>
      </c>
    </row>
    <row r="464" spans="1:3" ht="29.25" customHeight="1" x14ac:dyDescent="0.3">
      <c r="A464" s="42" t="s">
        <v>277</v>
      </c>
      <c r="B464" s="43" t="s">
        <v>276</v>
      </c>
      <c r="C464" s="42"/>
    </row>
    <row r="465" spans="1:6" ht="29.25" customHeight="1" x14ac:dyDescent="0.3">
      <c r="A465" s="44" t="s">
        <v>654</v>
      </c>
      <c r="B465" s="9" t="s">
        <v>655</v>
      </c>
      <c r="C465" s="52">
        <v>84422344</v>
      </c>
    </row>
    <row r="466" spans="1:6" ht="29.25" customHeight="1" x14ac:dyDescent="0.3">
      <c r="A466" s="44" t="s">
        <v>545</v>
      </c>
      <c r="B466" s="9" t="s">
        <v>546</v>
      </c>
      <c r="C466" s="52">
        <v>92316916</v>
      </c>
    </row>
    <row r="467" spans="1:6" s="13" customFormat="1" ht="29.25" customHeight="1" x14ac:dyDescent="0.3">
      <c r="A467" s="44" t="s">
        <v>576</v>
      </c>
      <c r="B467" s="46" t="s">
        <v>276</v>
      </c>
      <c r="C467" s="55">
        <v>1810300</v>
      </c>
      <c r="D467" s="59"/>
      <c r="E467" s="56"/>
      <c r="F467" s="56"/>
    </row>
    <row r="468" spans="1:6" s="13" customFormat="1" ht="29.25" customHeight="1" x14ac:dyDescent="0.3">
      <c r="A468" s="78" t="s">
        <v>339</v>
      </c>
      <c r="B468" s="79"/>
      <c r="C468" s="53">
        <f>SUM(C465:C467)</f>
        <v>178549560</v>
      </c>
      <c r="D468" s="59"/>
      <c r="E468" s="56"/>
      <c r="F468" s="56"/>
    </row>
    <row r="469" spans="1:6" s="13" customFormat="1" ht="29.25" customHeight="1" thickBot="1" x14ac:dyDescent="0.35">
      <c r="A469" s="80" t="s">
        <v>565</v>
      </c>
      <c r="B469" s="81"/>
      <c r="C469" s="53">
        <f>C468+C463+C451+C448+C439+C434+C415+C412+C401+C366+C363+C337+C322+C296+C259+C232+C204+C177+C142+C114+C92+C77+C66</f>
        <v>6265619868.5699997</v>
      </c>
      <c r="D469" s="59"/>
      <c r="E469" s="56"/>
      <c r="F469" s="56"/>
    </row>
    <row r="470" spans="1:6" s="13" customFormat="1" x14ac:dyDescent="0.3">
      <c r="B470" s="65"/>
      <c r="C470" s="12"/>
      <c r="D470" s="59"/>
      <c r="E470" s="56"/>
      <c r="F470" s="56"/>
    </row>
    <row r="471" spans="1:6" s="13" customFormat="1" x14ac:dyDescent="0.3">
      <c r="B471" s="65"/>
      <c r="C471" s="12"/>
      <c r="D471" s="59"/>
      <c r="E471" s="56"/>
      <c r="F471" s="56"/>
    </row>
    <row r="472" spans="1:6" s="13" customFormat="1" x14ac:dyDescent="0.3">
      <c r="B472" s="65"/>
      <c r="C472" s="12"/>
      <c r="D472" s="59"/>
      <c r="E472" s="56"/>
      <c r="F472" s="56"/>
    </row>
    <row r="473" spans="1:6" s="13" customFormat="1" x14ac:dyDescent="0.3">
      <c r="B473" s="65"/>
      <c r="C473" s="12"/>
      <c r="D473" s="59"/>
      <c r="E473" s="56"/>
      <c r="F473" s="56"/>
    </row>
    <row r="474" spans="1:6" s="13" customFormat="1" x14ac:dyDescent="0.3">
      <c r="B474" s="65"/>
      <c r="C474" s="12"/>
      <c r="D474" s="59"/>
      <c r="E474" s="56"/>
      <c r="F474" s="56"/>
    </row>
    <row r="475" spans="1:6" s="13" customFormat="1" x14ac:dyDescent="0.3">
      <c r="B475" s="65"/>
      <c r="C475" s="12"/>
      <c r="D475" s="59"/>
      <c r="E475" s="56"/>
      <c r="F475" s="56"/>
    </row>
    <row r="476" spans="1:6" s="13" customFormat="1" x14ac:dyDescent="0.3">
      <c r="B476" s="65"/>
      <c r="C476" s="12"/>
      <c r="D476" s="59"/>
      <c r="E476" s="56"/>
      <c r="F476" s="56"/>
    </row>
    <row r="477" spans="1:6" s="13" customFormat="1" x14ac:dyDescent="0.3">
      <c r="B477" s="65"/>
      <c r="C477" s="12"/>
      <c r="D477" s="59"/>
      <c r="E477" s="56"/>
      <c r="F477" s="56"/>
    </row>
    <row r="478" spans="1:6" s="13" customFormat="1" x14ac:dyDescent="0.3">
      <c r="B478" s="65"/>
      <c r="C478" s="12"/>
      <c r="D478" s="59"/>
      <c r="E478" s="56"/>
      <c r="F478" s="56"/>
    </row>
    <row r="479" spans="1:6" s="13" customFormat="1" x14ac:dyDescent="0.3">
      <c r="B479" s="65"/>
      <c r="C479" s="12"/>
      <c r="D479" s="59"/>
      <c r="E479" s="56"/>
      <c r="F479" s="56"/>
    </row>
    <row r="480" spans="1:6" s="13" customFormat="1" x14ac:dyDescent="0.3">
      <c r="B480" s="65"/>
      <c r="C480" s="12"/>
      <c r="D480" s="59"/>
      <c r="E480" s="56"/>
      <c r="F480" s="56"/>
    </row>
    <row r="481" spans="2:6" s="13" customFormat="1" x14ac:dyDescent="0.3">
      <c r="B481" s="65"/>
      <c r="C481" s="12"/>
      <c r="D481" s="59"/>
      <c r="E481" s="56"/>
      <c r="F481" s="56"/>
    </row>
    <row r="482" spans="2:6" s="13" customFormat="1" x14ac:dyDescent="0.3">
      <c r="B482" s="65"/>
      <c r="C482" s="12"/>
      <c r="D482" s="59"/>
      <c r="E482" s="56"/>
      <c r="F482" s="56"/>
    </row>
    <row r="483" spans="2:6" s="13" customFormat="1" x14ac:dyDescent="0.3">
      <c r="B483" s="65"/>
      <c r="C483" s="12"/>
      <c r="D483" s="59"/>
      <c r="E483" s="56"/>
      <c r="F483" s="56"/>
    </row>
    <row r="484" spans="2:6" s="13" customFormat="1" x14ac:dyDescent="0.3">
      <c r="B484" s="65"/>
      <c r="C484" s="12"/>
      <c r="D484" s="59"/>
      <c r="E484" s="56"/>
      <c r="F484" s="56"/>
    </row>
    <row r="485" spans="2:6" s="13" customFormat="1" x14ac:dyDescent="0.3">
      <c r="B485" s="65"/>
      <c r="C485" s="12"/>
      <c r="D485" s="59"/>
      <c r="E485" s="56"/>
      <c r="F485" s="56"/>
    </row>
    <row r="486" spans="2:6" s="13" customFormat="1" x14ac:dyDescent="0.3">
      <c r="B486" s="65"/>
      <c r="C486" s="12"/>
      <c r="D486" s="59"/>
      <c r="E486" s="56"/>
      <c r="F486" s="56"/>
    </row>
    <row r="487" spans="2:6" s="13" customFormat="1" x14ac:dyDescent="0.3">
      <c r="B487" s="65"/>
      <c r="C487" s="12"/>
      <c r="D487" s="59"/>
      <c r="E487" s="56"/>
      <c r="F487" s="56"/>
    </row>
    <row r="488" spans="2:6" s="13" customFormat="1" x14ac:dyDescent="0.3">
      <c r="B488" s="65"/>
      <c r="C488" s="12"/>
      <c r="D488" s="59"/>
      <c r="E488" s="56"/>
      <c r="F488" s="56"/>
    </row>
    <row r="489" spans="2:6" s="13" customFormat="1" x14ac:dyDescent="0.3">
      <c r="B489" s="65"/>
      <c r="C489" s="12"/>
      <c r="D489" s="59"/>
      <c r="E489" s="56"/>
      <c r="F489" s="56"/>
    </row>
    <row r="490" spans="2:6" s="13" customFormat="1" x14ac:dyDescent="0.3">
      <c r="B490" s="65"/>
      <c r="C490" s="12"/>
      <c r="D490" s="59"/>
      <c r="E490" s="56"/>
      <c r="F490" s="56"/>
    </row>
    <row r="491" spans="2:6" s="13" customFormat="1" x14ac:dyDescent="0.3">
      <c r="B491" s="65"/>
      <c r="C491" s="12"/>
      <c r="D491" s="59"/>
      <c r="E491" s="56"/>
      <c r="F491" s="56"/>
    </row>
    <row r="492" spans="2:6" s="13" customFormat="1" x14ac:dyDescent="0.3">
      <c r="B492" s="65"/>
      <c r="C492" s="12"/>
      <c r="D492" s="59"/>
      <c r="E492" s="56"/>
      <c r="F492" s="56"/>
    </row>
    <row r="493" spans="2:6" s="13" customFormat="1" x14ac:dyDescent="0.3">
      <c r="B493" s="65"/>
      <c r="C493" s="12"/>
      <c r="D493" s="59"/>
      <c r="E493" s="56"/>
      <c r="F493" s="56"/>
    </row>
    <row r="494" spans="2:6" s="13" customFormat="1" x14ac:dyDescent="0.3">
      <c r="B494" s="65"/>
      <c r="C494" s="12"/>
      <c r="D494" s="59"/>
      <c r="E494" s="56"/>
      <c r="F494" s="56"/>
    </row>
    <row r="495" spans="2:6" s="13" customFormat="1" x14ac:dyDescent="0.3">
      <c r="B495" s="65"/>
      <c r="C495" s="12"/>
      <c r="D495" s="59"/>
      <c r="E495" s="56"/>
      <c r="F495" s="56"/>
    </row>
    <row r="496" spans="2:6" s="13" customFormat="1" x14ac:dyDescent="0.3">
      <c r="B496" s="65"/>
      <c r="C496" s="12"/>
      <c r="D496" s="59"/>
      <c r="E496" s="56"/>
      <c r="F496" s="56"/>
    </row>
    <row r="497" spans="2:6" s="13" customFormat="1" x14ac:dyDescent="0.3">
      <c r="B497" s="65"/>
      <c r="C497" s="12"/>
      <c r="D497" s="59"/>
      <c r="E497" s="56"/>
      <c r="F497" s="56"/>
    </row>
    <row r="498" spans="2:6" s="13" customFormat="1" x14ac:dyDescent="0.3">
      <c r="B498" s="65"/>
      <c r="C498" s="12"/>
      <c r="D498" s="59"/>
      <c r="E498" s="56"/>
      <c r="F498" s="56"/>
    </row>
    <row r="499" spans="2:6" s="13" customFormat="1" x14ac:dyDescent="0.3">
      <c r="B499" s="65"/>
      <c r="C499" s="12"/>
      <c r="D499" s="59"/>
      <c r="E499" s="56"/>
      <c r="F499" s="56"/>
    </row>
    <row r="500" spans="2:6" s="13" customFormat="1" x14ac:dyDescent="0.3">
      <c r="B500" s="65"/>
      <c r="C500" s="12"/>
      <c r="D500" s="59"/>
      <c r="E500" s="56"/>
      <c r="F500" s="56"/>
    </row>
    <row r="501" spans="2:6" s="13" customFormat="1" x14ac:dyDescent="0.3">
      <c r="B501" s="65"/>
      <c r="C501" s="12"/>
      <c r="D501" s="59"/>
      <c r="E501" s="56"/>
      <c r="F501" s="56"/>
    </row>
    <row r="502" spans="2:6" s="13" customFormat="1" x14ac:dyDescent="0.3">
      <c r="B502" s="65"/>
      <c r="C502" s="12"/>
      <c r="D502" s="59"/>
      <c r="E502" s="56"/>
      <c r="F502" s="56"/>
    </row>
    <row r="503" spans="2:6" s="13" customFormat="1" x14ac:dyDescent="0.3">
      <c r="B503" s="65"/>
      <c r="C503" s="12"/>
      <c r="D503" s="59"/>
      <c r="E503" s="56"/>
      <c r="F503" s="56"/>
    </row>
    <row r="504" spans="2:6" s="13" customFormat="1" x14ac:dyDescent="0.3">
      <c r="B504" s="65"/>
      <c r="C504" s="12"/>
      <c r="D504" s="59"/>
      <c r="E504" s="56"/>
      <c r="F504" s="56"/>
    </row>
    <row r="505" spans="2:6" s="13" customFormat="1" x14ac:dyDescent="0.3">
      <c r="B505" s="65"/>
      <c r="C505" s="12"/>
      <c r="D505" s="59"/>
      <c r="E505" s="56"/>
      <c r="F505" s="56"/>
    </row>
    <row r="506" spans="2:6" s="13" customFormat="1" x14ac:dyDescent="0.3">
      <c r="B506" s="65"/>
      <c r="C506" s="12"/>
      <c r="D506" s="59"/>
      <c r="E506" s="56"/>
      <c r="F506" s="56"/>
    </row>
    <row r="507" spans="2:6" s="13" customFormat="1" x14ac:dyDescent="0.3">
      <c r="B507" s="65"/>
      <c r="C507" s="12"/>
      <c r="D507" s="59"/>
      <c r="E507" s="56"/>
      <c r="F507" s="56"/>
    </row>
    <row r="508" spans="2:6" s="13" customFormat="1" x14ac:dyDescent="0.3">
      <c r="B508" s="65"/>
      <c r="C508" s="12"/>
      <c r="D508" s="59"/>
      <c r="E508" s="56"/>
      <c r="F508" s="56"/>
    </row>
    <row r="509" spans="2:6" s="13" customFormat="1" x14ac:dyDescent="0.3">
      <c r="B509" s="65"/>
      <c r="C509" s="12"/>
      <c r="D509" s="59"/>
      <c r="E509" s="56"/>
      <c r="F509" s="56"/>
    </row>
    <row r="510" spans="2:6" s="13" customFormat="1" x14ac:dyDescent="0.3">
      <c r="B510" s="65"/>
      <c r="C510" s="12"/>
      <c r="D510" s="59"/>
      <c r="E510" s="56"/>
      <c r="F510" s="56"/>
    </row>
    <row r="511" spans="2:6" s="13" customFormat="1" x14ac:dyDescent="0.3">
      <c r="B511" s="65"/>
      <c r="C511" s="12"/>
      <c r="D511" s="59"/>
      <c r="E511" s="56"/>
      <c r="F511" s="56"/>
    </row>
    <row r="512" spans="2:6" s="13" customFormat="1" x14ac:dyDescent="0.3">
      <c r="B512" s="65"/>
      <c r="C512" s="12"/>
      <c r="D512" s="59"/>
      <c r="E512" s="56"/>
      <c r="F512" s="56"/>
    </row>
    <row r="513" spans="2:6" s="13" customFormat="1" x14ac:dyDescent="0.3">
      <c r="B513" s="65"/>
      <c r="C513" s="12"/>
      <c r="D513" s="59"/>
      <c r="E513" s="56"/>
      <c r="F513" s="56"/>
    </row>
    <row r="514" spans="2:6" s="13" customFormat="1" x14ac:dyDescent="0.3">
      <c r="B514" s="65"/>
      <c r="C514" s="12"/>
      <c r="D514" s="59"/>
      <c r="E514" s="56"/>
      <c r="F514" s="56"/>
    </row>
    <row r="515" spans="2:6" s="13" customFormat="1" x14ac:dyDescent="0.3">
      <c r="B515" s="65"/>
      <c r="C515" s="12"/>
      <c r="D515" s="59"/>
      <c r="E515" s="56"/>
      <c r="F515" s="56"/>
    </row>
    <row r="516" spans="2:6" s="13" customFormat="1" x14ac:dyDescent="0.3">
      <c r="B516" s="65"/>
      <c r="C516" s="12"/>
      <c r="D516" s="59"/>
      <c r="E516" s="56"/>
      <c r="F516" s="56"/>
    </row>
    <row r="517" spans="2:6" s="13" customFormat="1" x14ac:dyDescent="0.3">
      <c r="B517" s="65"/>
      <c r="C517" s="12"/>
      <c r="D517" s="59"/>
      <c r="E517" s="56"/>
      <c r="F517" s="56"/>
    </row>
    <row r="518" spans="2:6" s="13" customFormat="1" x14ac:dyDescent="0.3">
      <c r="B518" s="65"/>
      <c r="C518" s="12"/>
      <c r="D518" s="59"/>
      <c r="E518" s="56"/>
      <c r="F518" s="56"/>
    </row>
    <row r="519" spans="2:6" s="13" customFormat="1" x14ac:dyDescent="0.3">
      <c r="B519" s="65"/>
      <c r="C519" s="12"/>
      <c r="D519" s="59"/>
      <c r="E519" s="56"/>
      <c r="F519" s="56"/>
    </row>
    <row r="520" spans="2:6" s="13" customFormat="1" x14ac:dyDescent="0.3">
      <c r="B520" s="65"/>
      <c r="C520" s="12"/>
      <c r="D520" s="59"/>
      <c r="E520" s="56"/>
      <c r="F520" s="56"/>
    </row>
    <row r="521" spans="2:6" s="13" customFormat="1" x14ac:dyDescent="0.3">
      <c r="B521" s="65"/>
      <c r="C521" s="12"/>
      <c r="D521" s="59"/>
      <c r="E521" s="56"/>
      <c r="F521" s="56"/>
    </row>
    <row r="522" spans="2:6" s="13" customFormat="1" x14ac:dyDescent="0.3">
      <c r="B522" s="65"/>
      <c r="C522" s="12"/>
      <c r="D522" s="59"/>
      <c r="E522" s="56"/>
      <c r="F522" s="56"/>
    </row>
    <row r="523" spans="2:6" s="13" customFormat="1" x14ac:dyDescent="0.3">
      <c r="B523" s="65"/>
      <c r="C523" s="12"/>
      <c r="D523" s="59"/>
      <c r="E523" s="56"/>
      <c r="F523" s="56"/>
    </row>
    <row r="524" spans="2:6" s="13" customFormat="1" x14ac:dyDescent="0.3">
      <c r="B524" s="65"/>
      <c r="C524" s="12"/>
      <c r="D524" s="59"/>
      <c r="E524" s="56"/>
      <c r="F524" s="56"/>
    </row>
    <row r="525" spans="2:6" s="13" customFormat="1" x14ac:dyDescent="0.3">
      <c r="B525" s="65"/>
      <c r="C525" s="12"/>
      <c r="D525" s="59"/>
      <c r="E525" s="56"/>
      <c r="F525" s="56"/>
    </row>
    <row r="526" spans="2:6" s="13" customFormat="1" x14ac:dyDescent="0.3">
      <c r="B526" s="65"/>
      <c r="C526" s="12"/>
      <c r="D526" s="59"/>
      <c r="E526" s="56"/>
      <c r="F526" s="56"/>
    </row>
    <row r="527" spans="2:6" s="13" customFormat="1" x14ac:dyDescent="0.3">
      <c r="B527" s="65"/>
      <c r="C527" s="12"/>
      <c r="D527" s="59"/>
      <c r="E527" s="56"/>
      <c r="F527" s="56"/>
    </row>
    <row r="528" spans="2:6" s="13" customFormat="1" x14ac:dyDescent="0.3">
      <c r="B528" s="65"/>
      <c r="C528" s="12"/>
      <c r="D528" s="59"/>
      <c r="E528" s="56"/>
      <c r="F528" s="56"/>
    </row>
    <row r="529" spans="2:6" s="13" customFormat="1" x14ac:dyDescent="0.3">
      <c r="B529" s="65"/>
      <c r="C529" s="12"/>
      <c r="D529" s="59"/>
      <c r="E529" s="56"/>
      <c r="F529" s="56"/>
    </row>
    <row r="530" spans="2:6" s="13" customFormat="1" x14ac:dyDescent="0.3">
      <c r="B530" s="65"/>
      <c r="C530" s="12"/>
      <c r="D530" s="59"/>
      <c r="E530" s="56"/>
      <c r="F530" s="56"/>
    </row>
    <row r="531" spans="2:6" s="13" customFormat="1" x14ac:dyDescent="0.3">
      <c r="B531" s="65"/>
      <c r="C531" s="12"/>
      <c r="D531" s="59"/>
      <c r="E531" s="56"/>
      <c r="F531" s="56"/>
    </row>
    <row r="532" spans="2:6" s="13" customFormat="1" x14ac:dyDescent="0.3">
      <c r="B532" s="65"/>
      <c r="C532" s="12"/>
      <c r="D532" s="59"/>
      <c r="E532" s="56"/>
      <c r="F532" s="56"/>
    </row>
    <row r="533" spans="2:6" s="13" customFormat="1" x14ac:dyDescent="0.3">
      <c r="B533" s="65"/>
      <c r="C533" s="12"/>
      <c r="D533" s="59"/>
      <c r="E533" s="56"/>
      <c r="F533" s="56"/>
    </row>
    <row r="534" spans="2:6" s="13" customFormat="1" x14ac:dyDescent="0.3">
      <c r="B534" s="65"/>
      <c r="C534" s="12"/>
      <c r="D534" s="59"/>
      <c r="E534" s="56"/>
      <c r="F534" s="56"/>
    </row>
    <row r="535" spans="2:6" s="13" customFormat="1" x14ac:dyDescent="0.3">
      <c r="B535" s="65"/>
      <c r="C535" s="12"/>
      <c r="D535" s="59"/>
      <c r="E535" s="56"/>
      <c r="F535" s="56"/>
    </row>
    <row r="536" spans="2:6" s="13" customFormat="1" x14ac:dyDescent="0.3">
      <c r="B536" s="65"/>
      <c r="C536" s="12"/>
      <c r="D536" s="59"/>
      <c r="E536" s="56"/>
      <c r="F536" s="56"/>
    </row>
    <row r="537" spans="2:6" s="13" customFormat="1" x14ac:dyDescent="0.3">
      <c r="B537" s="65"/>
      <c r="C537" s="12"/>
      <c r="D537" s="59"/>
      <c r="E537" s="56"/>
      <c r="F537" s="56"/>
    </row>
    <row r="538" spans="2:6" s="13" customFormat="1" x14ac:dyDescent="0.3">
      <c r="B538" s="65"/>
      <c r="C538" s="12"/>
      <c r="D538" s="59"/>
      <c r="E538" s="56"/>
      <c r="F538" s="56"/>
    </row>
    <row r="539" spans="2:6" s="13" customFormat="1" x14ac:dyDescent="0.3">
      <c r="B539" s="65"/>
      <c r="C539" s="12"/>
      <c r="D539" s="59"/>
      <c r="E539" s="56"/>
      <c r="F539" s="56"/>
    </row>
    <row r="540" spans="2:6" s="13" customFormat="1" x14ac:dyDescent="0.3">
      <c r="B540" s="65"/>
      <c r="C540" s="12"/>
      <c r="D540" s="59"/>
      <c r="E540" s="56"/>
      <c r="F540" s="56"/>
    </row>
    <row r="541" spans="2:6" s="13" customFormat="1" x14ac:dyDescent="0.3">
      <c r="B541" s="65"/>
      <c r="C541" s="12"/>
      <c r="D541" s="59"/>
      <c r="E541" s="56"/>
      <c r="F541" s="56"/>
    </row>
    <row r="542" spans="2:6" s="13" customFormat="1" x14ac:dyDescent="0.3">
      <c r="B542" s="65"/>
      <c r="C542" s="12"/>
      <c r="D542" s="59"/>
      <c r="E542" s="56"/>
      <c r="F542" s="56"/>
    </row>
    <row r="543" spans="2:6" s="13" customFormat="1" x14ac:dyDescent="0.3">
      <c r="B543" s="65"/>
      <c r="C543" s="12"/>
      <c r="D543" s="59"/>
      <c r="E543" s="56"/>
      <c r="F543" s="56"/>
    </row>
    <row r="544" spans="2:6" s="13" customFormat="1" x14ac:dyDescent="0.3">
      <c r="B544" s="65"/>
      <c r="C544" s="12"/>
      <c r="D544" s="59"/>
      <c r="E544" s="56"/>
      <c r="F544" s="56"/>
    </row>
    <row r="545" spans="2:6" s="13" customFormat="1" x14ac:dyDescent="0.3">
      <c r="B545" s="65"/>
      <c r="C545" s="12"/>
      <c r="D545" s="59"/>
      <c r="E545" s="56"/>
      <c r="F545" s="56"/>
    </row>
    <row r="546" spans="2:6" s="13" customFormat="1" x14ac:dyDescent="0.3">
      <c r="B546" s="65"/>
      <c r="C546" s="12"/>
      <c r="D546" s="59"/>
      <c r="E546" s="56"/>
      <c r="F546" s="56"/>
    </row>
    <row r="547" spans="2:6" s="13" customFormat="1" x14ac:dyDescent="0.3">
      <c r="B547" s="65"/>
      <c r="C547" s="12"/>
      <c r="D547" s="59"/>
      <c r="E547" s="56"/>
      <c r="F547" s="56"/>
    </row>
    <row r="548" spans="2:6" s="13" customFormat="1" x14ac:dyDescent="0.3">
      <c r="B548" s="65"/>
      <c r="C548" s="12"/>
      <c r="D548" s="59"/>
      <c r="E548" s="56"/>
      <c r="F548" s="56"/>
    </row>
    <row r="549" spans="2:6" s="13" customFormat="1" x14ac:dyDescent="0.3">
      <c r="B549" s="65"/>
      <c r="C549" s="12"/>
      <c r="D549" s="59"/>
      <c r="E549" s="56"/>
      <c r="F549" s="56"/>
    </row>
    <row r="550" spans="2:6" s="13" customFormat="1" x14ac:dyDescent="0.3">
      <c r="B550" s="65"/>
      <c r="C550" s="12"/>
      <c r="D550" s="59"/>
      <c r="E550" s="56"/>
      <c r="F550" s="56"/>
    </row>
    <row r="551" spans="2:6" s="13" customFormat="1" x14ac:dyDescent="0.3">
      <c r="B551" s="65"/>
      <c r="C551" s="12"/>
      <c r="D551" s="59"/>
      <c r="E551" s="56"/>
      <c r="F551" s="56"/>
    </row>
    <row r="552" spans="2:6" s="13" customFormat="1" x14ac:dyDescent="0.3">
      <c r="B552" s="65"/>
      <c r="C552" s="12"/>
      <c r="D552" s="59"/>
      <c r="E552" s="56"/>
      <c r="F552" s="56"/>
    </row>
    <row r="553" spans="2:6" s="13" customFormat="1" x14ac:dyDescent="0.3">
      <c r="B553" s="65"/>
      <c r="C553" s="12"/>
      <c r="D553" s="59"/>
      <c r="E553" s="56"/>
      <c r="F553" s="56"/>
    </row>
    <row r="554" spans="2:6" s="13" customFormat="1" x14ac:dyDescent="0.3">
      <c r="B554" s="65"/>
      <c r="C554" s="12"/>
      <c r="D554" s="59"/>
      <c r="E554" s="56"/>
      <c r="F554" s="56"/>
    </row>
    <row r="555" spans="2:6" s="13" customFormat="1" x14ac:dyDescent="0.3">
      <c r="B555" s="65"/>
      <c r="C555" s="12"/>
      <c r="D555" s="59"/>
      <c r="E555" s="56"/>
      <c r="F555" s="56"/>
    </row>
    <row r="556" spans="2:6" s="13" customFormat="1" x14ac:dyDescent="0.3">
      <c r="B556" s="65"/>
      <c r="C556" s="12"/>
      <c r="D556" s="59"/>
      <c r="E556" s="56"/>
      <c r="F556" s="56"/>
    </row>
    <row r="557" spans="2:6" s="13" customFormat="1" x14ac:dyDescent="0.3">
      <c r="B557" s="65"/>
      <c r="C557" s="12"/>
      <c r="D557" s="59"/>
      <c r="E557" s="56"/>
      <c r="F557" s="56"/>
    </row>
    <row r="558" spans="2:6" s="13" customFormat="1" x14ac:dyDescent="0.3">
      <c r="B558" s="65"/>
      <c r="C558" s="12"/>
      <c r="D558" s="59"/>
      <c r="E558" s="56"/>
      <c r="F558" s="56"/>
    </row>
    <row r="559" spans="2:6" s="13" customFormat="1" x14ac:dyDescent="0.3">
      <c r="B559" s="65"/>
      <c r="C559" s="12"/>
      <c r="D559" s="59"/>
      <c r="E559" s="56"/>
      <c r="F559" s="56"/>
    </row>
    <row r="560" spans="2:6" s="13" customFormat="1" x14ac:dyDescent="0.3">
      <c r="B560" s="65"/>
      <c r="C560" s="12"/>
      <c r="D560" s="59"/>
      <c r="E560" s="56"/>
      <c r="F560" s="56"/>
    </row>
    <row r="561" spans="2:6" s="13" customFormat="1" x14ac:dyDescent="0.3">
      <c r="B561" s="65"/>
      <c r="C561" s="12"/>
      <c r="D561" s="59"/>
      <c r="E561" s="56"/>
      <c r="F561" s="56"/>
    </row>
    <row r="562" spans="2:6" s="13" customFormat="1" x14ac:dyDescent="0.3">
      <c r="B562" s="65"/>
      <c r="C562" s="12"/>
      <c r="D562" s="59"/>
      <c r="E562" s="56"/>
      <c r="F562" s="56"/>
    </row>
    <row r="563" spans="2:6" s="13" customFormat="1" x14ac:dyDescent="0.3">
      <c r="B563" s="65"/>
      <c r="C563" s="12"/>
      <c r="D563" s="59"/>
      <c r="E563" s="56"/>
      <c r="F563" s="56"/>
    </row>
    <row r="564" spans="2:6" s="13" customFormat="1" x14ac:dyDescent="0.3">
      <c r="B564" s="65"/>
      <c r="C564" s="12"/>
      <c r="D564" s="59"/>
      <c r="E564" s="56"/>
      <c r="F564" s="56"/>
    </row>
    <row r="565" spans="2:6" s="13" customFormat="1" x14ac:dyDescent="0.3">
      <c r="B565" s="65"/>
      <c r="C565" s="12"/>
      <c r="D565" s="59"/>
      <c r="E565" s="56"/>
      <c r="F565" s="56"/>
    </row>
    <row r="566" spans="2:6" s="13" customFormat="1" x14ac:dyDescent="0.3">
      <c r="B566" s="65"/>
      <c r="C566" s="12"/>
      <c r="D566" s="59"/>
      <c r="E566" s="56"/>
      <c r="F566" s="56"/>
    </row>
    <row r="567" spans="2:6" s="13" customFormat="1" x14ac:dyDescent="0.3">
      <c r="B567" s="65"/>
      <c r="C567" s="12"/>
      <c r="D567" s="59"/>
      <c r="E567" s="56"/>
      <c r="F567" s="56"/>
    </row>
    <row r="568" spans="2:6" s="13" customFormat="1" x14ac:dyDescent="0.3">
      <c r="B568" s="65"/>
      <c r="C568" s="12"/>
      <c r="D568" s="59"/>
      <c r="E568" s="56"/>
      <c r="F568" s="56"/>
    </row>
    <row r="569" spans="2:6" s="13" customFormat="1" x14ac:dyDescent="0.3">
      <c r="B569" s="65"/>
      <c r="C569" s="12"/>
      <c r="D569" s="59"/>
      <c r="E569" s="56"/>
      <c r="F569" s="56"/>
    </row>
    <row r="570" spans="2:6" s="13" customFormat="1" x14ac:dyDescent="0.3">
      <c r="B570" s="65"/>
      <c r="C570" s="12"/>
      <c r="D570" s="59"/>
      <c r="E570" s="56"/>
      <c r="F570" s="56"/>
    </row>
    <row r="571" spans="2:6" s="13" customFormat="1" x14ac:dyDescent="0.3">
      <c r="B571" s="65"/>
      <c r="C571" s="12"/>
      <c r="D571" s="59"/>
      <c r="E571" s="56"/>
      <c r="F571" s="56"/>
    </row>
    <row r="572" spans="2:6" s="13" customFormat="1" x14ac:dyDescent="0.3">
      <c r="B572" s="65"/>
      <c r="C572" s="12"/>
      <c r="D572" s="59"/>
      <c r="E572" s="56"/>
      <c r="F572" s="56"/>
    </row>
    <row r="573" spans="2:6" s="13" customFormat="1" x14ac:dyDescent="0.3">
      <c r="B573" s="65"/>
      <c r="C573" s="12"/>
      <c r="D573" s="59"/>
      <c r="E573" s="56"/>
      <c r="F573" s="56"/>
    </row>
    <row r="574" spans="2:6" s="13" customFormat="1" x14ac:dyDescent="0.3">
      <c r="B574" s="65"/>
      <c r="C574" s="12"/>
      <c r="D574" s="59"/>
      <c r="E574" s="56"/>
      <c r="F574" s="56"/>
    </row>
    <row r="575" spans="2:6" s="13" customFormat="1" x14ac:dyDescent="0.3">
      <c r="B575" s="65"/>
      <c r="C575" s="12"/>
      <c r="D575" s="59"/>
      <c r="E575" s="56"/>
      <c r="F575" s="56"/>
    </row>
    <row r="576" spans="2:6" s="13" customFormat="1" x14ac:dyDescent="0.3">
      <c r="B576" s="65"/>
      <c r="C576" s="12"/>
      <c r="D576" s="59"/>
      <c r="E576" s="56"/>
      <c r="F576" s="56"/>
    </row>
    <row r="577" spans="2:6" s="13" customFormat="1" x14ac:dyDescent="0.3">
      <c r="B577" s="65"/>
      <c r="C577" s="12"/>
      <c r="D577" s="59"/>
      <c r="E577" s="56"/>
      <c r="F577" s="56"/>
    </row>
    <row r="578" spans="2:6" s="13" customFormat="1" x14ac:dyDescent="0.3">
      <c r="B578" s="65"/>
      <c r="C578" s="12"/>
      <c r="D578" s="59"/>
      <c r="E578" s="56"/>
      <c r="F578" s="56"/>
    </row>
    <row r="579" spans="2:6" s="13" customFormat="1" x14ac:dyDescent="0.3">
      <c r="B579" s="65"/>
      <c r="C579" s="12"/>
      <c r="D579" s="59"/>
      <c r="E579" s="56"/>
      <c r="F579" s="56"/>
    </row>
    <row r="580" spans="2:6" s="13" customFormat="1" x14ac:dyDescent="0.3">
      <c r="B580" s="65"/>
      <c r="C580" s="12"/>
      <c r="D580" s="59"/>
      <c r="E580" s="56"/>
      <c r="F580" s="56"/>
    </row>
    <row r="581" spans="2:6" s="13" customFormat="1" x14ac:dyDescent="0.3">
      <c r="B581" s="65"/>
      <c r="C581" s="12"/>
      <c r="D581" s="59"/>
      <c r="E581" s="56"/>
      <c r="F581" s="56"/>
    </row>
    <row r="582" spans="2:6" s="13" customFormat="1" x14ac:dyDescent="0.3">
      <c r="B582" s="65"/>
      <c r="C582" s="12"/>
      <c r="D582" s="59"/>
      <c r="E582" s="56"/>
      <c r="F582" s="56"/>
    </row>
  </sheetData>
  <mergeCells count="50">
    <mergeCell ref="A2:C2"/>
    <mergeCell ref="A3:C3"/>
    <mergeCell ref="A4:C4"/>
    <mergeCell ref="A5:C5"/>
    <mergeCell ref="A259:B259"/>
    <mergeCell ref="A204:B204"/>
    <mergeCell ref="A232:B232"/>
    <mergeCell ref="A66:B66"/>
    <mergeCell ref="A77:B77"/>
    <mergeCell ref="A92:B92"/>
    <mergeCell ref="A114:B114"/>
    <mergeCell ref="A67:C67"/>
    <mergeCell ref="A78:C78"/>
    <mergeCell ref="A93:C93"/>
    <mergeCell ref="A8:C8"/>
    <mergeCell ref="A260:C260"/>
    <mergeCell ref="A115:C115"/>
    <mergeCell ref="A143:C143"/>
    <mergeCell ref="A178:C178"/>
    <mergeCell ref="A205:C205"/>
    <mergeCell ref="A233:C233"/>
    <mergeCell ref="A142:B142"/>
    <mergeCell ref="A177:B177"/>
    <mergeCell ref="A296:B296"/>
    <mergeCell ref="A435:C435"/>
    <mergeCell ref="A439:B439"/>
    <mergeCell ref="A401:B401"/>
    <mergeCell ref="A412:B412"/>
    <mergeCell ref="A434:B434"/>
    <mergeCell ref="A413:C413"/>
    <mergeCell ref="A415:B415"/>
    <mergeCell ref="A402:C402"/>
    <mergeCell ref="A297:C297"/>
    <mergeCell ref="A323:C323"/>
    <mergeCell ref="A338:C338"/>
    <mergeCell ref="A364:C364"/>
    <mergeCell ref="A367:C367"/>
    <mergeCell ref="A322:B322"/>
    <mergeCell ref="A337:B337"/>
    <mergeCell ref="A363:B363"/>
    <mergeCell ref="A366:B366"/>
    <mergeCell ref="A449:C449"/>
    <mergeCell ref="A451:B451"/>
    <mergeCell ref="A468:B468"/>
    <mergeCell ref="A469:B469"/>
    <mergeCell ref="A416:C416"/>
    <mergeCell ref="A448:B448"/>
    <mergeCell ref="A452:C452"/>
    <mergeCell ref="A463:B463"/>
    <mergeCell ref="A440:C440"/>
  </mergeCells>
  <phoneticPr fontId="2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2025-01-30T22:06:30Z</dcterms:modified>
</cp:coreProperties>
</file>