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8129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\\srvdfs01\FS_Departamentos_MH\Presupuesto\Muni_2024\Presupuesto\Trabajos Varios\Indice de Transparencia\Modificaciones 2024\"/>
    </mc:Choice>
  </mc:AlternateContent>
  <xr:revisionPtr revIDLastSave="0" documentId="13_ncr:9_{60E94DFC-17BF-4B2D-B148-04F78A3CDF14}" xr6:coauthVersionLast="47" xr6:coauthVersionMax="47" xr10:uidLastSave="{00000000-0000-0000-0000-000000000000}"/>
  <bookViews>
    <workbookView xWindow="-21720" yWindow="1305" windowWidth="21840" windowHeight="13140" activeTab="1" xr2:uid="{2DF8C466-F532-469F-80D1-829FE3FAC2AA}"/>
  </bookViews>
  <sheets>
    <sheet name="DISMINUCIONES" sheetId="9" r:id="rId1"/>
    <sheet name="AUMENTOS" sheetId="5" r:id="rId2"/>
  </sheets>
  <definedNames>
    <definedName name="_xlnm._FilterDatabase" localSheetId="1" hidden="1">AUMENTOS!$A$8:$B$80</definedName>
    <definedName name="_xlnm._FilterDatabase" localSheetId="0" hidden="1">DISMINUCIONES!$A$8:$B$82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purl.oclc.org/ooxml/spreadsheetml/main">
  <c r="C21" i="5" l="1"/>
  <c r="C28" i="5"/>
  <c r="C39" i="5"/>
  <c r="C59" i="5"/>
  <c r="C63" i="5"/>
  <c r="C67" i="5"/>
  <c r="C75" i="5"/>
  <c r="C80" i="5"/>
  <c r="C24" i="5" l="1"/>
  <c r="C90" i="9"/>
  <c r="C85" i="9"/>
  <c r="C78" i="9"/>
  <c r="C19" i="9"/>
  <c r="C48" i="5" l="1"/>
  <c r="C42" i="5"/>
  <c r="C35" i="5"/>
  <c r="C31" i="5"/>
  <c r="C89" i="9" l="1"/>
  <c r="C82" i="9"/>
  <c r="C73" i="9"/>
  <c r="C48" i="9"/>
  <c r="C45" i="9"/>
  <c r="C42" i="9" l="1"/>
  <c r="C33" i="9"/>
  <c r="C65" i="9" l="1"/>
  <c r="C53" i="9"/>
  <c r="C22" i="9"/>
  <c r="C45" i="5" l="1"/>
  <c r="C81" i="5" s="1"/>
</calcChain>
</file>

<file path=xl/sharedStrings.xml><?xml version="1.0" encoding="utf-8"?>
<sst xmlns="http://purl.oclc.org/ooxml/spreadsheetml/main" count="266" uniqueCount="213">
  <si>
    <t>Tiempo extraordinario</t>
  </si>
  <si>
    <t>Contribución Patronal al Seguro de Salud de la Caja Costarricense de Seguro Social</t>
  </si>
  <si>
    <t>Contribución Patronal al Banco Popular y de Desarrollo Comunal</t>
  </si>
  <si>
    <t>Contribución Patronal al Seguro de Pensiones de la Caja Costarricense de Seguro Social</t>
  </si>
  <si>
    <t>Aporte Patronal al Régimen Obligatorio de Pensiones Complementarias</t>
  </si>
  <si>
    <t>Aporte Patronal al Fondo de Capitalización Laboral</t>
  </si>
  <si>
    <t>CTA. PRESUPUESTO</t>
  </si>
  <si>
    <t>DETALLE DE CUENTA</t>
  </si>
  <si>
    <t xml:space="preserve">Decimotercer mes </t>
  </si>
  <si>
    <t>AUDITORIA</t>
  </si>
  <si>
    <t>CAMINOS Y CALLES</t>
  </si>
  <si>
    <t>CEMENTERIOS</t>
  </si>
  <si>
    <t>PARQUES Y OBRAS Y ORNATOS</t>
  </si>
  <si>
    <t xml:space="preserve">MERCADOS PLAZAS Y FERIAS </t>
  </si>
  <si>
    <t xml:space="preserve">EDUCATIVOS CULTURALES Y DEPORTIVOS </t>
  </si>
  <si>
    <t>SEGURIDAD Y VIGILANCIA</t>
  </si>
  <si>
    <t>0.02.01</t>
  </si>
  <si>
    <t>0.03.03</t>
  </si>
  <si>
    <t>0.04.01</t>
  </si>
  <si>
    <t>0.04.05</t>
  </si>
  <si>
    <t>0.05.01</t>
  </si>
  <si>
    <t>0.05.02</t>
  </si>
  <si>
    <t>0.05.03</t>
  </si>
  <si>
    <t>MUNICIPALIDAD DE HEREDIA</t>
  </si>
  <si>
    <t>SERVICIOS SOCIALES COMPLEMENTARIOS</t>
  </si>
  <si>
    <t>Monto</t>
  </si>
  <si>
    <t>ADMINISTRACIÓN GENERAL</t>
  </si>
  <si>
    <t>TOTAL EJECUTADO</t>
  </si>
  <si>
    <t>MODIFICACIÓN  PRESUPUESTARIA</t>
  </si>
  <si>
    <t>1.07.01</t>
  </si>
  <si>
    <t>Actividades de capacitación</t>
  </si>
  <si>
    <t>1.07.02</t>
  </si>
  <si>
    <t>Actividades protocolarias y sociales</t>
  </si>
  <si>
    <t>Materiales y productos metálico</t>
  </si>
  <si>
    <t>Útiles y materiales de resguardo y seguridad</t>
  </si>
  <si>
    <t>1.04.99</t>
  </si>
  <si>
    <t>Otros servicios de gestión y apoyo</t>
  </si>
  <si>
    <t>Combustibles y lubricantes</t>
  </si>
  <si>
    <t>1.03.01</t>
  </si>
  <si>
    <t>Información</t>
  </si>
  <si>
    <t>Publicidad y propaganda</t>
  </si>
  <si>
    <t>1.04.06</t>
  </si>
  <si>
    <t>2.04.02</t>
  </si>
  <si>
    <t>Repuestos y accesorios</t>
  </si>
  <si>
    <t>Alquiler de maquinaria, equipo y mobiliario</t>
  </si>
  <si>
    <t>Materiales y productos eléctricos, telefónicos y de cómputo</t>
  </si>
  <si>
    <t>1.03.07</t>
  </si>
  <si>
    <t>Servicios de transferencia electrónica de información</t>
  </si>
  <si>
    <t>Textiles y vestuario</t>
  </si>
  <si>
    <t>Equipo de comunicación</t>
  </si>
  <si>
    <t>5.99.03</t>
  </si>
  <si>
    <t>Bienes intangibles</t>
  </si>
  <si>
    <t>Alimentos para animales</t>
  </si>
  <si>
    <t xml:space="preserve">Mantenimiento y reparación de maquinaria y equipo de producción </t>
  </si>
  <si>
    <t>5.02.03.03.1.07.02</t>
  </si>
  <si>
    <t>Materiales y productos minerales y asfálticos</t>
  </si>
  <si>
    <t>Sumas libres sin asignación presupuestaria</t>
  </si>
  <si>
    <t>5.02.03.03.2.99.06</t>
  </si>
  <si>
    <t>Productos agroforestales</t>
  </si>
  <si>
    <t>Materiales y productos metálicos</t>
  </si>
  <si>
    <t>Materiales y productos de plástico</t>
  </si>
  <si>
    <t>Maquinaria y equipo para la producción</t>
  </si>
  <si>
    <t>Servicios generales</t>
  </si>
  <si>
    <t>5.02.23.23.1.04.06</t>
  </si>
  <si>
    <t>5.02.23.23.1.07.01</t>
  </si>
  <si>
    <t>5.02.23.23.2.03.01</t>
  </si>
  <si>
    <t>Otros útiles, materiales y suministros</t>
  </si>
  <si>
    <t>Otros productos químicos</t>
  </si>
  <si>
    <t>5.03.06.01.1.03.02</t>
  </si>
  <si>
    <t>Herramientas e instrumentos</t>
  </si>
  <si>
    <t>FONDOS Y APORTES A ASOCIACIONES</t>
  </si>
  <si>
    <t>5.03.07.01.7.03.01</t>
  </si>
  <si>
    <t>Transferencias de capital a asociaciones</t>
  </si>
  <si>
    <t>Sumas con destino específico sin asignación presupuestaria</t>
  </si>
  <si>
    <t>5.03.07.01.9.02.02</t>
  </si>
  <si>
    <t>Total  Fondos y Aportes a Asociaciones</t>
  </si>
  <si>
    <t>Total  Auditoria</t>
  </si>
  <si>
    <t>Total Cementerio</t>
  </si>
  <si>
    <t>Total Parques y Obras de Ornatos</t>
  </si>
  <si>
    <t>Total  Servicios Sociales Complementarios</t>
  </si>
  <si>
    <t>Total  Protección Medio Ambiente</t>
  </si>
  <si>
    <t>Total  Dirección Técnica de Estudios</t>
  </si>
  <si>
    <t>Total Administración General</t>
  </si>
  <si>
    <t>Útiles y materiales de oficina y cómputo</t>
  </si>
  <si>
    <t>Servicios de Ingeniería</t>
  </si>
  <si>
    <t>Total  Caminos y Calles</t>
  </si>
  <si>
    <t>Total  Mercado, Plazas y Ferias</t>
  </si>
  <si>
    <t>Útiles y materiales de limpieza</t>
  </si>
  <si>
    <t>Total  Complejos Turísticos</t>
  </si>
  <si>
    <t>Total  Seguridad y Vigilancia</t>
  </si>
  <si>
    <t>Servicios jurídicos</t>
  </si>
  <si>
    <t xml:space="preserve">Mantenimiento y reparación de equipo de transporte </t>
  </si>
  <si>
    <t>5.02.03.03.2.01.01</t>
  </si>
  <si>
    <t>5.02.07.07.1.04.06</t>
  </si>
  <si>
    <t>5.02.10.10.1.04.04</t>
  </si>
  <si>
    <t>OTRAS OBRAS</t>
  </si>
  <si>
    <t>OTROS FONDOS E INVERSIONES</t>
  </si>
  <si>
    <t>5.03.07.02.7.01.03</t>
  </si>
  <si>
    <t>Total  Otros Fondos e Inversiones</t>
  </si>
  <si>
    <t>Total  Otras Obras</t>
  </si>
  <si>
    <t>Total Servicios Sociales y Complementarios</t>
  </si>
  <si>
    <t xml:space="preserve">Total  Educativos Culturales y Deportivos </t>
  </si>
  <si>
    <t xml:space="preserve">Total  Mercados, Plazas y Ferias </t>
  </si>
  <si>
    <t>Total Parques y Obras de Ornato</t>
  </si>
  <si>
    <t>Total Cementerios</t>
  </si>
  <si>
    <t>Total Caminos y Calles</t>
  </si>
  <si>
    <t xml:space="preserve">Total Administración General </t>
  </si>
  <si>
    <t xml:space="preserve">Total  Complejos Turísticos </t>
  </si>
  <si>
    <t>Servicios médicos y de laboratorio</t>
  </si>
  <si>
    <t>Total  Dirección Técnica</t>
  </si>
  <si>
    <t>DIRECCIÓN TÉCNICA</t>
  </si>
  <si>
    <t>03.2024</t>
  </si>
  <si>
    <t>5.01.02.5.01.02</t>
  </si>
  <si>
    <t>1.04.01</t>
  </si>
  <si>
    <t>1.08.04</t>
  </si>
  <si>
    <t>2.03.06</t>
  </si>
  <si>
    <t>Mantenimiento y reparación de equipo de comunicación</t>
  </si>
  <si>
    <t>5.02.04.04.1.04.99</t>
  </si>
  <si>
    <t>5.02.04.04.1.08.06</t>
  </si>
  <si>
    <t>5.02.04.04.2.03.01</t>
  </si>
  <si>
    <t>5.02.04.04.2.03.02</t>
  </si>
  <si>
    <t>5.02.04.04.2.99.01</t>
  </si>
  <si>
    <t>5.02.04.04.2.99.06</t>
  </si>
  <si>
    <t>5.02.04.04.5.01.03</t>
  </si>
  <si>
    <t>5.02.07.07.9.02.01</t>
  </si>
  <si>
    <t>5.02.05.05.1.08.04</t>
  </si>
  <si>
    <t>5.02.10.10.5.01.05</t>
  </si>
  <si>
    <t>5.02.10.10.2.99.04</t>
  </si>
  <si>
    <t>Servicios de ciencias económicas y sociales</t>
  </si>
  <si>
    <t>5.02.23.23.1.05.02</t>
  </si>
  <si>
    <t>5.02.23.23.1.08.06</t>
  </si>
  <si>
    <t>Mantenimiento y reparación de equipos de comunicación</t>
  </si>
  <si>
    <t>5.02.23.23.2.02.04</t>
  </si>
  <si>
    <t>5.02.23.23.2.04.02</t>
  </si>
  <si>
    <t>5.02.03.03.2.03.01</t>
  </si>
  <si>
    <t>5.02.03.03.2.03.02</t>
  </si>
  <si>
    <t>5.02.03.03.2.99.04</t>
  </si>
  <si>
    <t>5.02.03.03.2.99.05</t>
  </si>
  <si>
    <t>5.02.03.03.2.99.99</t>
  </si>
  <si>
    <t>5.02.03.03.5.01.01</t>
  </si>
  <si>
    <t>5.02.03.03.5.01.99</t>
  </si>
  <si>
    <t>Maquinaria y equipo diverso</t>
  </si>
  <si>
    <t>5.02.14.14.1.01.02</t>
  </si>
  <si>
    <t>5.02.14.14.1.03.02</t>
  </si>
  <si>
    <t>5.02.14.14.2.01.99</t>
  </si>
  <si>
    <t>5.02.14.14.2.03.01</t>
  </si>
  <si>
    <t>5.02.14.14.2.03.04</t>
  </si>
  <si>
    <t>5.02.14.14.2.04.01</t>
  </si>
  <si>
    <t>5.02.14.14.2.99.04</t>
  </si>
  <si>
    <t>5.02.14.14.2.99.05</t>
  </si>
  <si>
    <t>5.02.14.14.2.99.06</t>
  </si>
  <si>
    <t>5.02.14.14.5.01.01</t>
  </si>
  <si>
    <t>5.02.25.25.1.04.03</t>
  </si>
  <si>
    <t>5.02.25.25.1.04.99</t>
  </si>
  <si>
    <t>5.02.25.25.2.02.02</t>
  </si>
  <si>
    <t>5.03.06.01.1.02.04</t>
  </si>
  <si>
    <t>Servicios de telecomunicaciones</t>
  </si>
  <si>
    <t>OTRAS CONSTRUCCIONES, ADICIONES Y MEJORAS</t>
  </si>
  <si>
    <t>5.03.06.17.5.02.99</t>
  </si>
  <si>
    <t>Otras construcciones, adiciones y mejoras</t>
  </si>
  <si>
    <t>Total  Otras construcciones, adiciones y mejoras</t>
  </si>
  <si>
    <t>COMPLEJOS TURÍSTICOS</t>
  </si>
  <si>
    <t>Viáticos</t>
  </si>
  <si>
    <t>PROTECCIÓN MEDIO AMBIENTE</t>
  </si>
  <si>
    <t>DIRECCIÓN TÉCNICA DE ESTUDIOS</t>
  </si>
  <si>
    <t>5.01.02.02.1.04.02</t>
  </si>
  <si>
    <t>Total Auditoria</t>
  </si>
  <si>
    <t>5.01.99</t>
  </si>
  <si>
    <t>Servicios en ciencias médicas</t>
  </si>
  <si>
    <t>Textiles y Vestuario</t>
  </si>
  <si>
    <t>5.02.04.04.2.99.04</t>
  </si>
  <si>
    <t>5.02.05.05.5.01.01</t>
  </si>
  <si>
    <t>5.02.07.07.2.99.06</t>
  </si>
  <si>
    <t>5.02.10.10.5.01.99</t>
  </si>
  <si>
    <t>5.02.14.14.2.03.06</t>
  </si>
  <si>
    <t>5.02.23.23.9.02.01</t>
  </si>
  <si>
    <t>5.02.23.23.1.08.05</t>
  </si>
  <si>
    <t>5.02.23.23.2.03.04</t>
  </si>
  <si>
    <t>5.02.23.23.5.01.02</t>
  </si>
  <si>
    <t>5.02.23.23.5.01.03</t>
  </si>
  <si>
    <t>5.02.23.23.5.01.99</t>
  </si>
  <si>
    <t>Equipo de transporte</t>
  </si>
  <si>
    <t>5.03.06.01.2.02.03</t>
  </si>
  <si>
    <t>Alimentos y bebidas</t>
  </si>
  <si>
    <t>5.03.06.01.1.04.03</t>
  </si>
  <si>
    <t>5.03.06.30.5.02.99</t>
  </si>
  <si>
    <t>5.03.06.31.5.02.99</t>
  </si>
  <si>
    <t>5.03.06.06.5.02.99</t>
  </si>
  <si>
    <t>Suministro e instalación de mini gimnasios en PIMA CENADA</t>
  </si>
  <si>
    <t>5.03.07.06.7.03.99</t>
  </si>
  <si>
    <t>Transferencias de capital a otras entidades privadas sin fines de lucro</t>
  </si>
  <si>
    <t>Transferencias de capital a Instituciones Descentralizadas no Empresariales</t>
  </si>
  <si>
    <t>EDIFICIOS</t>
  </si>
  <si>
    <t>5.03.01.01.5.02.01</t>
  </si>
  <si>
    <t>Total Edificios</t>
  </si>
  <si>
    <t>5.03.06.03.5.02.99</t>
  </si>
  <si>
    <t>5.03.06.32.5.02.99</t>
  </si>
  <si>
    <t>Construcción del Gimnasio de Mercedes Norte</t>
  </si>
  <si>
    <t>5.02.09.11.5.01.99</t>
  </si>
  <si>
    <t>Maquinaria y Equipo Diverso</t>
  </si>
  <si>
    <t>5.03.01.08.5.02.01</t>
  </si>
  <si>
    <t>Refuerzo proyecto Cafetería y Sala multiusos Casa de la Cultura</t>
  </si>
  <si>
    <t>5.02.05.05.2.01.01</t>
  </si>
  <si>
    <t xml:space="preserve"> Obras de Mejora de Edificio Gobernación</t>
  </si>
  <si>
    <t>Materiales y productos de plásticos</t>
  </si>
  <si>
    <t>5.03.06.29.5.02.99</t>
  </si>
  <si>
    <t xml:space="preserve"> Construcción de mezanines vestuario Centro Mujeres Ayudando a Mujeres</t>
  </si>
  <si>
    <t>Sala de Lactancia dentro del Centro Cívico por la Paz Heredia</t>
  </si>
  <si>
    <t xml:space="preserve">Suministro, instalación y mantenimiento de malla ciclón en las áreas públicas. </t>
  </si>
  <si>
    <t xml:space="preserve"> Gimnasio para Entrenamiento de Gimnasia en el Complejo Deportivo en Heredia. </t>
  </si>
  <si>
    <t>3.2024</t>
  </si>
  <si>
    <t>Maquinaria y equipo diversos</t>
  </si>
  <si>
    <t>Maquinaria, equipo y mobiliario diverso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</si>
</sst>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₡&quot;* #,##0.00_-;\-&quot;₡&quot;* #,##0.00_-;_-&quot;₡&quot;* &quot;-&quot;??_-;_-@_-"/>
    <numFmt numFmtId="164" formatCode="_(* #,##0.00_);_(* \(#,##0.00\);_(* &quot;-&quot;??_);_(@_)"/>
    <numFmt numFmtId="165" formatCode="_-* #,##0\ _€_-;\-* #,##0\ _€_-;_-* &quot;-&quot;??\ _€_-;_-@_-"/>
    <numFmt numFmtId="166" formatCode="&quot;₡&quot;#,##0.00"/>
  </numFmts>
  <fonts count="1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theme="0"/>
      </end>
      <top style="thin">
        <color indexed="64"/>
      </top>
      <bottom style="thin">
        <color indexed="64"/>
      </bottom>
      <diagonal/>
    </border>
    <border>
      <start style="thin">
        <color theme="0"/>
      </start>
      <end style="thin">
        <color theme="0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/>
      <bottom style="medium">
        <color indexed="64"/>
      </bottom>
      <diagonal/>
    </border>
    <border>
      <start/>
      <end/>
      <top/>
      <bottom style="medium">
        <color indexed="64"/>
      </bottom>
      <diagonal/>
    </border>
    <border>
      <start style="medium">
        <color indexed="64"/>
      </start>
      <end/>
      <top style="thin">
        <color indexed="64"/>
      </top>
      <bottom style="medium">
        <color indexed="64"/>
      </bottom>
      <diagonal/>
    </border>
    <border>
      <start/>
      <end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7" fillId="0" borderId="0"/>
    <xf numFmtId="0" fontId="2" fillId="0" borderId="0"/>
  </cellStyleXfs>
  <cellXfs count="4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/>
    </xf>
    <xf numFmtId="4" fontId="0" fillId="0" borderId="1" xfId="0" applyNumberFormat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4" fontId="0" fillId="0" borderId="0" xfId="0" applyNumberFormat="1" applyAlignment="1">
      <alignment vertical="center"/>
    </xf>
    <xf numFmtId="165" fontId="3" fillId="0" borderId="1" xfId="1" applyNumberFormat="1" applyFont="1" applyFill="1" applyBorder="1" applyAlignment="1" applyProtection="1">
      <alignment horizontal="left" vertical="center" wrapText="1"/>
    </xf>
    <xf numFmtId="4" fontId="1" fillId="4" borderId="3" xfId="0" applyNumberFormat="1" applyFont="1" applyFill="1" applyBorder="1" applyAlignment="1">
      <alignment horizontal="center" vertical="center"/>
    </xf>
    <xf numFmtId="164" fontId="3" fillId="0" borderId="1" xfId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" fontId="5" fillId="6" borderId="1" xfId="0" applyNumberFormat="1" applyFont="1" applyFill="1" applyBorder="1" applyAlignment="1">
      <alignment vertical="center"/>
    </xf>
    <xf numFmtId="4" fontId="0" fillId="5" borderId="0" xfId="0" applyNumberFormat="1" applyFill="1" applyAlignment="1">
      <alignment vertical="center"/>
    </xf>
    <xf numFmtId="0" fontId="0" fillId="5" borderId="0" xfId="0" applyFill="1" applyAlignment="1">
      <alignment vertical="center" wrapText="1"/>
    </xf>
    <xf numFmtId="0" fontId="0" fillId="5" borderId="0" xfId="0" applyFill="1" applyAlignment="1">
      <alignment vertical="center"/>
    </xf>
    <xf numFmtId="0" fontId="0" fillId="5" borderId="0" xfId="0" applyFill="1"/>
    <xf numFmtId="0" fontId="0" fillId="5" borderId="0" xfId="0" applyFill="1" applyAlignment="1">
      <alignment horizontal="center"/>
    </xf>
    <xf numFmtId="166" fontId="8" fillId="5" borderId="0" xfId="3" applyNumberFormat="1" applyFont="1" applyFill="1" applyAlignment="1">
      <alignment horizontal="center" vertical="center"/>
    </xf>
    <xf numFmtId="166" fontId="8" fillId="5" borderId="0" xfId="3" applyNumberFormat="1" applyFont="1" applyFill="1" applyAlignment="1">
      <alignment vertical="center"/>
    </xf>
    <xf numFmtId="4" fontId="5" fillId="5" borderId="8" xfId="0" applyNumberFormat="1" applyFont="1" applyFill="1" applyBorder="1" applyAlignment="1">
      <alignment vertical="center"/>
    </xf>
    <xf numFmtId="49" fontId="8" fillId="5" borderId="0" xfId="3" applyNumberFormat="1" applyFont="1" applyFill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horizontal="center" vertical="center" wrapText="1"/>
    </xf>
    <xf numFmtId="44" fontId="0" fillId="5" borderId="0" xfId="0" applyNumberFormat="1" applyFill="1" applyAlignment="1">
      <alignment vertical="center"/>
    </xf>
    <xf numFmtId="0" fontId="5" fillId="6" borderId="4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/>
    </xf>
    <xf numFmtId="166" fontId="8" fillId="5" borderId="0" xfId="3" applyNumberFormat="1" applyFont="1" applyFill="1" applyAlignment="1">
      <alignment horizontal="center" vertical="center"/>
    </xf>
    <xf numFmtId="164" fontId="6" fillId="3" borderId="1" xfId="1" applyFont="1" applyFill="1" applyBorder="1" applyAlignment="1" applyProtection="1">
      <alignment horizontal="center" vertical="center" wrapText="1"/>
    </xf>
    <xf numFmtId="0" fontId="5" fillId="5" borderId="7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" fontId="0" fillId="0" borderId="1" xfId="0" applyNumberFormat="1" applyFont="1" applyFill="1" applyBorder="1" applyAlignment="1">
      <alignment vertical="center"/>
    </xf>
    <xf numFmtId="165" fontId="6" fillId="3" borderId="1" xfId="1" applyNumberFormat="1" applyFont="1" applyFill="1" applyBorder="1" applyAlignment="1" applyProtection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/>
    </xf>
    <xf numFmtId="166" fontId="8" fillId="0" borderId="0" xfId="3" applyNumberFormat="1" applyFont="1" applyFill="1" applyAlignment="1">
      <alignment vertical="center"/>
    </xf>
    <xf numFmtId="4" fontId="0" fillId="0" borderId="0" xfId="0" applyNumberFormat="1" applyFill="1" applyAlignment="1">
      <alignment vertical="center"/>
    </xf>
    <xf numFmtId="0" fontId="5" fillId="6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vertical="center"/>
    </xf>
    <xf numFmtId="0" fontId="5" fillId="6" borderId="1" xfId="0" applyFont="1" applyFill="1" applyBorder="1" applyAlignment="1">
      <alignment horizontal="center" vertical="center"/>
    </xf>
  </cellXfs>
  <cellStyles count="4">
    <cellStyle name="Millares" xfId="1" builtinId="3"/>
    <cellStyle name="Normal" xfId="0" builtinId="0"/>
    <cellStyle name="Normal 2" xfId="2" xr:uid="{33F4DA26-69AF-4906-B484-D2D398757DB5}"/>
    <cellStyle name="Normal 7 2" xfId="3" xr:uid="{F0395E6B-00C8-4CDD-84AD-EECC3A8AB1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calcChain" Target="calcChain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0</xdr:col>
      <xdr:colOff>792480</xdr:colOff>
      <xdr:row>1</xdr:row>
      <xdr:rowOff>83821</xdr:rowOff>
    </xdr:from>
    <xdr:to>
      <xdr:col>1</xdr:col>
      <xdr:colOff>800100</xdr:colOff>
      <xdr:row>4</xdr:row>
      <xdr:rowOff>20956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953AD54-BCAE-4687-B544-A7FE35C3B33D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790575" y="266701"/>
          <a:ext cx="1266825" cy="71247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drawings/drawing2.xml><?xml version="1.0" encoding="utf-8"?>
<xdr:wsDr xmlns:xdr="http://purl.oclc.org/ooxml/drawingml/spreadsheetDrawing" xmlns:a="http://purl.oclc.org/ooxml/drawingml/main">
  <xdr:twoCellAnchor editAs="oneCell">
    <xdr:from>
      <xdr:col>0</xdr:col>
      <xdr:colOff>792480</xdr:colOff>
      <xdr:row>1</xdr:row>
      <xdr:rowOff>83821</xdr:rowOff>
    </xdr:from>
    <xdr:to>
      <xdr:col>1</xdr:col>
      <xdr:colOff>701333</xdr:colOff>
      <xdr:row>4</xdr:row>
      <xdr:rowOff>17146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E996ACA-D784-4EFB-8FB8-DF419A43BC23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792480" y="266701"/>
          <a:ext cx="1264920" cy="71628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theme/theme1.xml><?xml version="1.0" encoding="utf-8"?>
<a:theme xmlns:a="http://purl.oclc.org/ooxml/drawingml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purl.oclc.org/ooxml/officeDocument/relationships/drawing" Target="../drawings/drawing2.xml"/><Relationship Id="rId1" Type="http://purl.oclc.org/ooxml/officeDocument/relationships/printerSettings" Target="../printerSettings/printerSettings2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18686-CC10-4475-BD4F-E0B6E57010D1}">
  <dimension ref="A1:AL259"/>
  <sheetViews>
    <sheetView zoomScale="120" zoomScaleNormal="120" workbookViewId="0">
      <pane ySplit="8" topLeftCell="A16" activePane="bottomLeft" state="frozen"/>
      <selection pane="bottomLeft" activeCell="B10" sqref="B10:B18"/>
    </sheetView>
  </sheetViews>
  <sheetFormatPr baseColWidth="10" defaultColWidth="11.44140625" defaultRowHeight="14.4" x14ac:dyDescent="0.3"/>
  <cols>
    <col min="1" max="1" width="18.33203125" style="1" bestFit="1" customWidth="1"/>
    <col min="2" max="2" width="66.44140625" style="2" customWidth="1"/>
    <col min="3" max="3" width="26" style="7" customWidth="1"/>
    <col min="4" max="4" width="15.88671875" style="15" customWidth="1"/>
    <col min="5" max="5" width="16.109375" style="15" bestFit="1" customWidth="1"/>
    <col min="6" max="6" width="12.44140625" style="15" bestFit="1" customWidth="1"/>
    <col min="7" max="38" width="11.44140625" style="15"/>
    <col min="39" max="16384" width="11.44140625" style="1"/>
  </cols>
  <sheetData>
    <row r="1" spans="1:6" s="15" customFormat="1" x14ac:dyDescent="0.3">
      <c r="B1" s="14"/>
      <c r="C1" s="13"/>
    </row>
    <row r="2" spans="1:6" s="16" customFormat="1" x14ac:dyDescent="0.3">
      <c r="D2" s="17"/>
    </row>
    <row r="3" spans="1:6" s="16" customFormat="1" ht="22.5" customHeight="1" x14ac:dyDescent="0.3">
      <c r="A3" s="27" t="s">
        <v>23</v>
      </c>
      <c r="B3" s="27"/>
      <c r="C3" s="27"/>
      <c r="D3" s="19"/>
      <c r="E3" s="19"/>
    </row>
    <row r="4" spans="1:6" s="16" customFormat="1" ht="24.75" customHeight="1" x14ac:dyDescent="0.3">
      <c r="A4" s="27" t="s">
        <v>28</v>
      </c>
      <c r="B4" s="27"/>
      <c r="C4" s="27"/>
      <c r="D4" s="19"/>
      <c r="E4" s="19"/>
    </row>
    <row r="5" spans="1:6" s="16" customFormat="1" ht="24.75" customHeight="1" x14ac:dyDescent="0.3">
      <c r="A5" s="18"/>
      <c r="B5" s="21" t="s">
        <v>111</v>
      </c>
      <c r="C5" s="18"/>
      <c r="D5" s="19"/>
      <c r="E5" s="19"/>
    </row>
    <row r="6" spans="1:6" s="16" customFormat="1" ht="26.25" customHeight="1" x14ac:dyDescent="0.3">
      <c r="A6" s="27"/>
      <c r="B6" s="27"/>
      <c r="C6" s="27"/>
      <c r="D6" s="19"/>
      <c r="E6" s="19"/>
    </row>
    <row r="7" spans="1:6" s="15" customFormat="1" x14ac:dyDescent="0.3">
      <c r="B7" s="14"/>
      <c r="C7" s="13"/>
    </row>
    <row r="8" spans="1:6" ht="27" customHeight="1" x14ac:dyDescent="0.3">
      <c r="A8" s="5" t="s">
        <v>6</v>
      </c>
      <c r="B8" s="6" t="s">
        <v>7</v>
      </c>
      <c r="C8" s="9" t="s">
        <v>25</v>
      </c>
    </row>
    <row r="9" spans="1:6" ht="21" customHeight="1" x14ac:dyDescent="0.3">
      <c r="A9" s="31" t="s">
        <v>26</v>
      </c>
      <c r="B9" s="32"/>
      <c r="C9" s="33"/>
    </row>
    <row r="10" spans="1:6" s="15" customFormat="1" ht="29.25" customHeight="1" x14ac:dyDescent="0.3">
      <c r="A10" s="3" t="s">
        <v>38</v>
      </c>
      <c r="B10" s="11" t="s">
        <v>39</v>
      </c>
      <c r="C10" s="4">
        <v>1000000</v>
      </c>
    </row>
    <row r="11" spans="1:6" s="15" customFormat="1" ht="29.25" customHeight="1" x14ac:dyDescent="0.3">
      <c r="A11" s="3" t="s">
        <v>46</v>
      </c>
      <c r="B11" s="11" t="s">
        <v>47</v>
      </c>
      <c r="C11" s="4">
        <v>500000</v>
      </c>
    </row>
    <row r="12" spans="1:6" s="15" customFormat="1" ht="29.25" customHeight="1" x14ac:dyDescent="0.3">
      <c r="A12" s="3" t="s">
        <v>113</v>
      </c>
      <c r="B12" s="11" t="s">
        <v>108</v>
      </c>
      <c r="C12" s="4">
        <v>4000000</v>
      </c>
    </row>
    <row r="13" spans="1:6" s="15" customFormat="1" ht="29.25" customHeight="1" x14ac:dyDescent="0.3">
      <c r="A13" s="3" t="s">
        <v>35</v>
      </c>
      <c r="B13" s="11" t="s">
        <v>36</v>
      </c>
      <c r="C13" s="4">
        <v>4229953</v>
      </c>
    </row>
    <row r="14" spans="1:6" s="15" customFormat="1" ht="29.25" customHeight="1" x14ac:dyDescent="0.3">
      <c r="A14" s="3" t="s">
        <v>29</v>
      </c>
      <c r="B14" s="11" t="s">
        <v>30</v>
      </c>
      <c r="C14" s="4">
        <v>18510128</v>
      </c>
    </row>
    <row r="15" spans="1:6" s="15" customFormat="1" ht="29.25" customHeight="1" x14ac:dyDescent="0.3">
      <c r="A15" s="3" t="s">
        <v>114</v>
      </c>
      <c r="B15" s="11" t="s">
        <v>53</v>
      </c>
      <c r="C15" s="4">
        <v>804046</v>
      </c>
      <c r="F15" s="13"/>
    </row>
    <row r="16" spans="1:6" s="15" customFormat="1" ht="29.25" customHeight="1" x14ac:dyDescent="0.3">
      <c r="A16" s="3" t="s">
        <v>115</v>
      </c>
      <c r="B16" s="11" t="s">
        <v>60</v>
      </c>
      <c r="C16" s="4">
        <v>150000</v>
      </c>
      <c r="F16" s="13"/>
    </row>
    <row r="17" spans="1:6" s="15" customFormat="1" ht="29.25" customHeight="1" x14ac:dyDescent="0.3">
      <c r="A17" s="3" t="s">
        <v>42</v>
      </c>
      <c r="B17" s="11" t="s">
        <v>43</v>
      </c>
      <c r="C17" s="4">
        <v>630000</v>
      </c>
      <c r="F17" s="13"/>
    </row>
    <row r="18" spans="1:6" s="15" customFormat="1" ht="29.25" customHeight="1" x14ac:dyDescent="0.3">
      <c r="A18" s="3" t="s">
        <v>50</v>
      </c>
      <c r="B18" s="11" t="s">
        <v>51</v>
      </c>
      <c r="C18" s="4">
        <v>1149815</v>
      </c>
      <c r="F18" s="13"/>
    </row>
    <row r="19" spans="1:6" s="15" customFormat="1" ht="29.25" customHeight="1" x14ac:dyDescent="0.3">
      <c r="A19" s="25" t="s">
        <v>82</v>
      </c>
      <c r="B19" s="26"/>
      <c r="C19" s="12">
        <f>SUM(C10:C18)</f>
        <v>30973942</v>
      </c>
      <c r="D19" s="13"/>
    </row>
    <row r="20" spans="1:6" s="15" customFormat="1" ht="29.25" customHeight="1" x14ac:dyDescent="0.3">
      <c r="A20" s="38" t="s">
        <v>9</v>
      </c>
      <c r="B20" s="38"/>
      <c r="C20" s="38"/>
    </row>
    <row r="21" spans="1:6" s="15" customFormat="1" ht="29.25" customHeight="1" x14ac:dyDescent="0.3">
      <c r="A21" s="3" t="s">
        <v>112</v>
      </c>
      <c r="B21" s="8" t="s">
        <v>84</v>
      </c>
      <c r="C21" s="4">
        <v>2000000</v>
      </c>
    </row>
    <row r="22" spans="1:6" s="15" customFormat="1" ht="29.25" customHeight="1" x14ac:dyDescent="0.3">
      <c r="A22" s="25" t="s">
        <v>76</v>
      </c>
      <c r="B22" s="26"/>
      <c r="C22" s="12">
        <f>SUM(C21:C21)</f>
        <v>2000000</v>
      </c>
    </row>
    <row r="23" spans="1:6" s="15" customFormat="1" ht="29.25" customHeight="1" x14ac:dyDescent="0.3">
      <c r="A23" s="28" t="s">
        <v>10</v>
      </c>
      <c r="B23" s="28"/>
      <c r="C23" s="28"/>
    </row>
    <row r="24" spans="1:6" s="15" customFormat="1" ht="29.25" customHeight="1" x14ac:dyDescent="0.3">
      <c r="A24" s="3" t="s">
        <v>54</v>
      </c>
      <c r="B24" s="10" t="s">
        <v>32</v>
      </c>
      <c r="C24" s="4">
        <v>450000</v>
      </c>
    </row>
    <row r="25" spans="1:6" s="15" customFormat="1" ht="29.25" customHeight="1" x14ac:dyDescent="0.3">
      <c r="A25" s="3" t="s">
        <v>134</v>
      </c>
      <c r="B25" s="10" t="s">
        <v>59</v>
      </c>
      <c r="C25" s="4">
        <v>2243350</v>
      </c>
    </row>
    <row r="26" spans="1:6" s="15" customFormat="1" ht="29.25" customHeight="1" x14ac:dyDescent="0.3">
      <c r="A26" s="3" t="s">
        <v>135</v>
      </c>
      <c r="B26" s="10" t="s">
        <v>55</v>
      </c>
      <c r="C26" s="4">
        <v>36758268</v>
      </c>
    </row>
    <row r="27" spans="1:6" s="15" customFormat="1" ht="29.25" customHeight="1" x14ac:dyDescent="0.3">
      <c r="A27" s="3" t="s">
        <v>136</v>
      </c>
      <c r="B27" s="10" t="s">
        <v>48</v>
      </c>
      <c r="C27" s="4">
        <v>400000</v>
      </c>
    </row>
    <row r="28" spans="1:6" s="15" customFormat="1" ht="29.25" customHeight="1" x14ac:dyDescent="0.3">
      <c r="A28" s="3" t="s">
        <v>137</v>
      </c>
      <c r="B28" s="10" t="s">
        <v>87</v>
      </c>
      <c r="C28" s="4">
        <v>300000</v>
      </c>
    </row>
    <row r="29" spans="1:6" s="15" customFormat="1" ht="29.25" customHeight="1" x14ac:dyDescent="0.3">
      <c r="A29" s="3" t="s">
        <v>57</v>
      </c>
      <c r="B29" s="10" t="s">
        <v>34</v>
      </c>
      <c r="C29" s="4">
        <v>1000000</v>
      </c>
    </row>
    <row r="30" spans="1:6" s="15" customFormat="1" ht="29.25" customHeight="1" x14ac:dyDescent="0.3">
      <c r="A30" s="3" t="s">
        <v>138</v>
      </c>
      <c r="B30" s="10" t="s">
        <v>66</v>
      </c>
      <c r="C30" s="4">
        <v>472275</v>
      </c>
    </row>
    <row r="31" spans="1:6" s="15" customFormat="1" ht="29.25" customHeight="1" x14ac:dyDescent="0.3">
      <c r="A31" s="3" t="s">
        <v>139</v>
      </c>
      <c r="B31" s="10" t="s">
        <v>61</v>
      </c>
      <c r="C31" s="4">
        <v>2834246</v>
      </c>
    </row>
    <row r="32" spans="1:6" s="15" customFormat="1" ht="29.25" customHeight="1" x14ac:dyDescent="0.3">
      <c r="A32" s="3" t="s">
        <v>140</v>
      </c>
      <c r="B32" s="10" t="s">
        <v>141</v>
      </c>
      <c r="C32" s="4">
        <v>200000</v>
      </c>
    </row>
    <row r="33" spans="1:3" s="15" customFormat="1" ht="29.25" customHeight="1" x14ac:dyDescent="0.3">
      <c r="A33" s="25" t="s">
        <v>85</v>
      </c>
      <c r="B33" s="26"/>
      <c r="C33" s="12">
        <f>SUM(C24:C32)</f>
        <v>44658139</v>
      </c>
    </row>
    <row r="34" spans="1:3" s="15" customFormat="1" ht="29.25" customHeight="1" x14ac:dyDescent="0.3">
      <c r="A34" s="28" t="s">
        <v>11</v>
      </c>
      <c r="B34" s="28"/>
      <c r="C34" s="28"/>
    </row>
    <row r="35" spans="1:3" s="15" customFormat="1" ht="29.25" customHeight="1" x14ac:dyDescent="0.3">
      <c r="A35" s="3" t="s">
        <v>117</v>
      </c>
      <c r="B35" s="10" t="s">
        <v>36</v>
      </c>
      <c r="C35" s="4">
        <v>300000</v>
      </c>
    </row>
    <row r="36" spans="1:3" s="15" customFormat="1" ht="29.25" customHeight="1" x14ac:dyDescent="0.3">
      <c r="A36" s="3" t="s">
        <v>118</v>
      </c>
      <c r="B36" s="10" t="s">
        <v>116</v>
      </c>
      <c r="C36" s="4">
        <v>1263902</v>
      </c>
    </row>
    <row r="37" spans="1:3" s="15" customFormat="1" ht="29.25" customHeight="1" x14ac:dyDescent="0.3">
      <c r="A37" s="3" t="s">
        <v>119</v>
      </c>
      <c r="B37" s="10" t="s">
        <v>59</v>
      </c>
      <c r="C37" s="4">
        <v>289200</v>
      </c>
    </row>
    <row r="38" spans="1:3" s="15" customFormat="1" ht="29.25" customHeight="1" x14ac:dyDescent="0.3">
      <c r="A38" s="3" t="s">
        <v>120</v>
      </c>
      <c r="B38" s="10" t="s">
        <v>55</v>
      </c>
      <c r="C38" s="4">
        <v>800000</v>
      </c>
    </row>
    <row r="39" spans="1:3" s="15" customFormat="1" ht="29.25" customHeight="1" x14ac:dyDescent="0.3">
      <c r="A39" s="3" t="s">
        <v>121</v>
      </c>
      <c r="B39" s="10" t="s">
        <v>83</v>
      </c>
      <c r="C39" s="4">
        <v>34000</v>
      </c>
    </row>
    <row r="40" spans="1:3" s="15" customFormat="1" ht="29.25" customHeight="1" x14ac:dyDescent="0.3">
      <c r="A40" s="3" t="s">
        <v>122</v>
      </c>
      <c r="B40" s="10" t="s">
        <v>34</v>
      </c>
      <c r="C40" s="4">
        <v>945000</v>
      </c>
    </row>
    <row r="41" spans="1:3" s="15" customFormat="1" ht="29.25" customHeight="1" x14ac:dyDescent="0.3">
      <c r="A41" s="3" t="s">
        <v>123</v>
      </c>
      <c r="B41" s="10" t="s">
        <v>49</v>
      </c>
      <c r="C41" s="4">
        <v>2576358</v>
      </c>
    </row>
    <row r="42" spans="1:3" s="15" customFormat="1" ht="29.25" customHeight="1" x14ac:dyDescent="0.3">
      <c r="A42" s="25" t="s">
        <v>77</v>
      </c>
      <c r="B42" s="26"/>
      <c r="C42" s="12">
        <f>SUM(C35:C41)</f>
        <v>6208460</v>
      </c>
    </row>
    <row r="43" spans="1:3" s="15" customFormat="1" ht="29.25" customHeight="1" x14ac:dyDescent="0.3">
      <c r="A43" s="28" t="s">
        <v>12</v>
      </c>
      <c r="B43" s="28"/>
      <c r="C43" s="28"/>
    </row>
    <row r="44" spans="1:3" s="15" customFormat="1" ht="29.25" customHeight="1" x14ac:dyDescent="0.3">
      <c r="A44" s="3" t="s">
        <v>125</v>
      </c>
      <c r="B44" s="10" t="s">
        <v>53</v>
      </c>
      <c r="C44" s="4">
        <v>810000</v>
      </c>
    </row>
    <row r="45" spans="1:3" s="15" customFormat="1" ht="29.25" customHeight="1" x14ac:dyDescent="0.3">
      <c r="A45" s="25" t="s">
        <v>78</v>
      </c>
      <c r="B45" s="26"/>
      <c r="C45" s="12">
        <f>SUM(C44:C44)</f>
        <v>810000</v>
      </c>
    </row>
    <row r="46" spans="1:3" s="15" customFormat="1" ht="29.25" customHeight="1" x14ac:dyDescent="0.3">
      <c r="A46" s="28" t="s">
        <v>13</v>
      </c>
      <c r="B46" s="28"/>
      <c r="C46" s="28"/>
    </row>
    <row r="47" spans="1:3" s="15" customFormat="1" ht="29.25" customHeight="1" x14ac:dyDescent="0.3">
      <c r="A47" s="3" t="s">
        <v>124</v>
      </c>
      <c r="B47" s="10" t="s">
        <v>56</v>
      </c>
      <c r="C47" s="4">
        <v>4500000</v>
      </c>
    </row>
    <row r="48" spans="1:3" s="15" customFormat="1" ht="29.25" customHeight="1" x14ac:dyDescent="0.3">
      <c r="A48" s="25" t="s">
        <v>86</v>
      </c>
      <c r="B48" s="26"/>
      <c r="C48" s="12">
        <f>SUM(C47:C47)</f>
        <v>4500000</v>
      </c>
    </row>
    <row r="49" spans="1:3" s="15" customFormat="1" ht="29.25" customHeight="1" x14ac:dyDescent="0.3">
      <c r="A49" s="28" t="s">
        <v>24</v>
      </c>
      <c r="B49" s="28"/>
      <c r="C49" s="28"/>
    </row>
    <row r="50" spans="1:3" s="15" customFormat="1" ht="29.25" customHeight="1" x14ac:dyDescent="0.3">
      <c r="A50" s="3" t="s">
        <v>94</v>
      </c>
      <c r="B50" s="10" t="s">
        <v>128</v>
      </c>
      <c r="C50" s="4">
        <v>1036676</v>
      </c>
    </row>
    <row r="51" spans="1:3" s="15" customFormat="1" ht="29.25" customHeight="1" x14ac:dyDescent="0.3">
      <c r="A51" s="3" t="s">
        <v>126</v>
      </c>
      <c r="B51" s="10" t="s">
        <v>49</v>
      </c>
      <c r="C51" s="4">
        <v>1500000</v>
      </c>
    </row>
    <row r="52" spans="1:3" s="15" customFormat="1" ht="29.25" customHeight="1" x14ac:dyDescent="0.3">
      <c r="A52" s="3" t="s">
        <v>127</v>
      </c>
      <c r="B52" s="10" t="s">
        <v>48</v>
      </c>
      <c r="C52" s="4">
        <v>269425</v>
      </c>
    </row>
    <row r="53" spans="1:3" s="15" customFormat="1" ht="29.25" customHeight="1" x14ac:dyDescent="0.3">
      <c r="A53" s="25" t="s">
        <v>79</v>
      </c>
      <c r="B53" s="26"/>
      <c r="C53" s="12">
        <f>SUM(C50:C52)</f>
        <v>2806101</v>
      </c>
    </row>
    <row r="54" spans="1:3" s="15" customFormat="1" ht="29.25" customHeight="1" x14ac:dyDescent="0.3">
      <c r="A54" s="28" t="s">
        <v>161</v>
      </c>
      <c r="B54" s="28"/>
      <c r="C54" s="28"/>
    </row>
    <row r="55" spans="1:3" s="15" customFormat="1" ht="29.25" customHeight="1" x14ac:dyDescent="0.3">
      <c r="A55" s="3" t="s">
        <v>142</v>
      </c>
      <c r="B55" s="10" t="s">
        <v>44</v>
      </c>
      <c r="C55" s="4">
        <v>300000</v>
      </c>
    </row>
    <row r="56" spans="1:3" s="15" customFormat="1" ht="29.25" customHeight="1" x14ac:dyDescent="0.3">
      <c r="A56" s="3" t="s">
        <v>143</v>
      </c>
      <c r="B56" s="10" t="s">
        <v>40</v>
      </c>
      <c r="C56" s="4">
        <v>2000000</v>
      </c>
    </row>
    <row r="57" spans="1:3" s="15" customFormat="1" ht="29.25" customHeight="1" x14ac:dyDescent="0.3">
      <c r="A57" s="3" t="s">
        <v>144</v>
      </c>
      <c r="B57" s="10" t="s">
        <v>67</v>
      </c>
      <c r="C57" s="4">
        <v>162060</v>
      </c>
    </row>
    <row r="58" spans="1:3" s="15" customFormat="1" ht="29.25" customHeight="1" x14ac:dyDescent="0.3">
      <c r="A58" s="3" t="s">
        <v>145</v>
      </c>
      <c r="B58" s="10" t="s">
        <v>59</v>
      </c>
      <c r="C58" s="4">
        <v>300000</v>
      </c>
    </row>
    <row r="59" spans="1:3" s="15" customFormat="1" ht="29.25" customHeight="1" x14ac:dyDescent="0.3">
      <c r="A59" s="3" t="s">
        <v>146</v>
      </c>
      <c r="B59" s="10" t="s">
        <v>45</v>
      </c>
      <c r="C59" s="4">
        <v>300000</v>
      </c>
    </row>
    <row r="60" spans="1:3" s="15" customFormat="1" ht="29.25" customHeight="1" x14ac:dyDescent="0.3">
      <c r="A60" s="3" t="s">
        <v>147</v>
      </c>
      <c r="B60" s="10" t="s">
        <v>69</v>
      </c>
      <c r="C60" s="4">
        <v>100000</v>
      </c>
    </row>
    <row r="61" spans="1:3" s="15" customFormat="1" ht="29.25" customHeight="1" x14ac:dyDescent="0.3">
      <c r="A61" s="3" t="s">
        <v>148</v>
      </c>
      <c r="B61" s="10" t="s">
        <v>48</v>
      </c>
      <c r="C61" s="4">
        <v>121740</v>
      </c>
    </row>
    <row r="62" spans="1:3" s="15" customFormat="1" ht="29.25" customHeight="1" x14ac:dyDescent="0.3">
      <c r="A62" s="3" t="s">
        <v>149</v>
      </c>
      <c r="B62" s="10" t="s">
        <v>87</v>
      </c>
      <c r="C62" s="4">
        <v>24997</v>
      </c>
    </row>
    <row r="63" spans="1:3" s="15" customFormat="1" ht="29.25" customHeight="1" x14ac:dyDescent="0.3">
      <c r="A63" s="3" t="s">
        <v>150</v>
      </c>
      <c r="B63" s="10" t="s">
        <v>34</v>
      </c>
      <c r="C63" s="4">
        <v>18900</v>
      </c>
    </row>
    <row r="64" spans="1:3" s="15" customFormat="1" ht="29.25" customHeight="1" x14ac:dyDescent="0.3">
      <c r="A64" s="3" t="s">
        <v>151</v>
      </c>
      <c r="B64" s="10" t="s">
        <v>61</v>
      </c>
      <c r="C64" s="4">
        <v>1400000</v>
      </c>
    </row>
    <row r="65" spans="1:3" s="15" customFormat="1" ht="29.25" customHeight="1" x14ac:dyDescent="0.3">
      <c r="A65" s="25" t="s">
        <v>88</v>
      </c>
      <c r="B65" s="26"/>
      <c r="C65" s="12">
        <f>SUM(C55:C64)</f>
        <v>4727697</v>
      </c>
    </row>
    <row r="66" spans="1:3" s="15" customFormat="1" ht="29.25" customHeight="1" x14ac:dyDescent="0.3">
      <c r="A66" s="28" t="s">
        <v>15</v>
      </c>
      <c r="B66" s="28"/>
      <c r="C66" s="28"/>
    </row>
    <row r="67" spans="1:3" s="15" customFormat="1" ht="29.25" customHeight="1" x14ac:dyDescent="0.3">
      <c r="A67" s="3" t="s">
        <v>63</v>
      </c>
      <c r="B67" s="10" t="s">
        <v>62</v>
      </c>
      <c r="C67" s="4">
        <v>10000000</v>
      </c>
    </row>
    <row r="68" spans="1:3" s="15" customFormat="1" ht="29.25" customHeight="1" x14ac:dyDescent="0.3">
      <c r="A68" s="3" t="s">
        <v>129</v>
      </c>
      <c r="B68" s="10" t="s">
        <v>162</v>
      </c>
      <c r="C68" s="4">
        <v>400000</v>
      </c>
    </row>
    <row r="69" spans="1:3" s="15" customFormat="1" ht="29.25" customHeight="1" x14ac:dyDescent="0.3">
      <c r="A69" s="3" t="s">
        <v>64</v>
      </c>
      <c r="B69" s="10" t="s">
        <v>30</v>
      </c>
      <c r="C69" s="4">
        <v>2380800</v>
      </c>
    </row>
    <row r="70" spans="1:3" s="15" customFormat="1" ht="29.25" customHeight="1" x14ac:dyDescent="0.3">
      <c r="A70" s="3" t="s">
        <v>130</v>
      </c>
      <c r="B70" s="10" t="s">
        <v>131</v>
      </c>
      <c r="C70" s="4">
        <v>19528634</v>
      </c>
    </row>
    <row r="71" spans="1:3" s="15" customFormat="1" ht="29.25" customHeight="1" x14ac:dyDescent="0.3">
      <c r="A71" s="3" t="s">
        <v>132</v>
      </c>
      <c r="B71" s="10" t="s">
        <v>52</v>
      </c>
      <c r="C71" s="4">
        <v>2000000</v>
      </c>
    </row>
    <row r="72" spans="1:3" s="15" customFormat="1" ht="29.25" customHeight="1" x14ac:dyDescent="0.3">
      <c r="A72" s="3" t="s">
        <v>133</v>
      </c>
      <c r="B72" s="10" t="s">
        <v>43</v>
      </c>
      <c r="C72" s="4">
        <v>3537059</v>
      </c>
    </row>
    <row r="73" spans="1:3" s="15" customFormat="1" ht="29.25" customHeight="1" x14ac:dyDescent="0.3">
      <c r="A73" s="25" t="s">
        <v>89</v>
      </c>
      <c r="B73" s="26"/>
      <c r="C73" s="12">
        <f>SUM(C67:C72)</f>
        <v>37846493</v>
      </c>
    </row>
    <row r="74" spans="1:3" s="15" customFormat="1" ht="29.25" customHeight="1" x14ac:dyDescent="0.3">
      <c r="A74" s="28" t="s">
        <v>163</v>
      </c>
      <c r="B74" s="28"/>
      <c r="C74" s="28"/>
    </row>
    <row r="75" spans="1:3" s="15" customFormat="1" ht="29.25" customHeight="1" x14ac:dyDescent="0.3">
      <c r="A75" s="3" t="s">
        <v>152</v>
      </c>
      <c r="B75" s="10" t="s">
        <v>84</v>
      </c>
      <c r="C75" s="4">
        <v>447750</v>
      </c>
    </row>
    <row r="76" spans="1:3" s="15" customFormat="1" ht="29.25" customHeight="1" x14ac:dyDescent="0.3">
      <c r="A76" s="3" t="s">
        <v>153</v>
      </c>
      <c r="B76" s="10" t="s">
        <v>36</v>
      </c>
      <c r="C76" s="4">
        <v>1890000</v>
      </c>
    </row>
    <row r="77" spans="1:3" s="15" customFormat="1" ht="29.25" customHeight="1" x14ac:dyDescent="0.3">
      <c r="A77" s="3" t="s">
        <v>154</v>
      </c>
      <c r="B77" s="10" t="s">
        <v>58</v>
      </c>
      <c r="C77" s="4">
        <v>10040</v>
      </c>
    </row>
    <row r="78" spans="1:3" s="15" customFormat="1" ht="29.25" customHeight="1" x14ac:dyDescent="0.3">
      <c r="A78" s="25" t="s">
        <v>80</v>
      </c>
      <c r="B78" s="26"/>
      <c r="C78" s="12">
        <f>SUM(C75:C77)</f>
        <v>2347790</v>
      </c>
    </row>
    <row r="79" spans="1:3" s="15" customFormat="1" ht="29.25" customHeight="1" x14ac:dyDescent="0.3">
      <c r="A79" s="28" t="s">
        <v>164</v>
      </c>
      <c r="B79" s="28"/>
      <c r="C79" s="28"/>
    </row>
    <row r="80" spans="1:3" s="15" customFormat="1" ht="29.25" customHeight="1" x14ac:dyDescent="0.3">
      <c r="A80" s="3" t="s">
        <v>155</v>
      </c>
      <c r="B80" s="10" t="s">
        <v>156</v>
      </c>
      <c r="C80" s="4">
        <v>400000</v>
      </c>
    </row>
    <row r="81" spans="1:3" s="15" customFormat="1" ht="29.25" customHeight="1" x14ac:dyDescent="0.3">
      <c r="A81" s="3" t="s">
        <v>68</v>
      </c>
      <c r="B81" s="11" t="s">
        <v>40</v>
      </c>
      <c r="C81" s="4">
        <v>50000</v>
      </c>
    </row>
    <row r="82" spans="1:3" s="15" customFormat="1" ht="29.25" customHeight="1" x14ac:dyDescent="0.3">
      <c r="A82" s="25" t="s">
        <v>81</v>
      </c>
      <c r="B82" s="26"/>
      <c r="C82" s="12">
        <f>SUM(C80:C81)</f>
        <v>450000</v>
      </c>
    </row>
    <row r="83" spans="1:3" s="15" customFormat="1" ht="29.25" customHeight="1" x14ac:dyDescent="0.3">
      <c r="A83" s="28" t="s">
        <v>157</v>
      </c>
      <c r="B83" s="28"/>
      <c r="C83" s="28"/>
    </row>
    <row r="84" spans="1:3" s="15" customFormat="1" ht="29.25" customHeight="1" x14ac:dyDescent="0.3">
      <c r="A84" s="36" t="s">
        <v>158</v>
      </c>
      <c r="B84" s="36" t="s">
        <v>159</v>
      </c>
      <c r="C84" s="37">
        <v>540000000</v>
      </c>
    </row>
    <row r="85" spans="1:3" s="15" customFormat="1" ht="29.25" customHeight="1" x14ac:dyDescent="0.3">
      <c r="A85" s="25" t="s">
        <v>160</v>
      </c>
      <c r="B85" s="26"/>
      <c r="C85" s="12">
        <f>SUM(C84)</f>
        <v>540000000</v>
      </c>
    </row>
    <row r="86" spans="1:3" s="15" customFormat="1" ht="29.25" customHeight="1" x14ac:dyDescent="0.3">
      <c r="A86" s="28" t="s">
        <v>70</v>
      </c>
      <c r="B86" s="28"/>
      <c r="C86" s="28"/>
    </row>
    <row r="87" spans="1:3" s="15" customFormat="1" ht="29.25" customHeight="1" x14ac:dyDescent="0.3">
      <c r="A87" s="22" t="s">
        <v>71</v>
      </c>
      <c r="B87" s="23" t="s">
        <v>72</v>
      </c>
      <c r="C87" s="4">
        <v>14000000</v>
      </c>
    </row>
    <row r="88" spans="1:3" s="15" customFormat="1" ht="29.25" customHeight="1" x14ac:dyDescent="0.3">
      <c r="A88" s="22" t="s">
        <v>74</v>
      </c>
      <c r="B88" s="23" t="s">
        <v>73</v>
      </c>
      <c r="C88" s="4">
        <v>113586175</v>
      </c>
    </row>
    <row r="89" spans="1:3" s="15" customFormat="1" ht="29.25" customHeight="1" x14ac:dyDescent="0.3">
      <c r="A89" s="25" t="s">
        <v>75</v>
      </c>
      <c r="B89" s="26"/>
      <c r="C89" s="12">
        <f>SUM(C87:C88)</f>
        <v>127586175</v>
      </c>
    </row>
    <row r="90" spans="1:3" s="15" customFormat="1" ht="15" thickBot="1" x14ac:dyDescent="0.35">
      <c r="A90" s="29" t="s">
        <v>27</v>
      </c>
      <c r="B90" s="30"/>
      <c r="C90" s="20">
        <f>C89+C85+C82+C78+C73+C65+C53+C48+C45+C42+C33+C22+C19</f>
        <v>804914797</v>
      </c>
    </row>
    <row r="91" spans="1:3" s="15" customFormat="1" x14ac:dyDescent="0.3">
      <c r="B91" s="14"/>
      <c r="C91" s="13"/>
    </row>
    <row r="92" spans="1:3" s="15" customFormat="1" x14ac:dyDescent="0.3">
      <c r="B92" s="14"/>
      <c r="C92" s="13"/>
    </row>
    <row r="93" spans="1:3" s="15" customFormat="1" x14ac:dyDescent="0.3">
      <c r="B93" s="14"/>
      <c r="C93" s="13"/>
    </row>
    <row r="94" spans="1:3" s="15" customFormat="1" x14ac:dyDescent="0.3">
      <c r="B94" s="14"/>
      <c r="C94" s="13"/>
    </row>
    <row r="95" spans="1:3" s="15" customFormat="1" x14ac:dyDescent="0.3">
      <c r="B95" s="14"/>
      <c r="C95" s="13"/>
    </row>
    <row r="96" spans="1:3" s="15" customFormat="1" x14ac:dyDescent="0.3">
      <c r="B96" s="14"/>
      <c r="C96" s="13"/>
    </row>
    <row r="97" spans="2:3" s="15" customFormat="1" x14ac:dyDescent="0.3">
      <c r="B97" s="14"/>
      <c r="C97" s="13"/>
    </row>
    <row r="98" spans="2:3" s="15" customFormat="1" x14ac:dyDescent="0.3">
      <c r="B98" s="14"/>
      <c r="C98" s="13"/>
    </row>
    <row r="99" spans="2:3" s="15" customFormat="1" x14ac:dyDescent="0.3">
      <c r="B99" s="14"/>
      <c r="C99" s="13"/>
    </row>
    <row r="100" spans="2:3" s="15" customFormat="1" x14ac:dyDescent="0.3">
      <c r="B100" s="14"/>
      <c r="C100" s="13"/>
    </row>
    <row r="101" spans="2:3" s="15" customFormat="1" x14ac:dyDescent="0.3">
      <c r="B101" s="14"/>
      <c r="C101" s="13"/>
    </row>
    <row r="102" spans="2:3" s="15" customFormat="1" x14ac:dyDescent="0.3">
      <c r="B102" s="14"/>
      <c r="C102" s="13"/>
    </row>
    <row r="103" spans="2:3" s="15" customFormat="1" x14ac:dyDescent="0.3">
      <c r="B103" s="14"/>
      <c r="C103" s="13"/>
    </row>
    <row r="104" spans="2:3" s="15" customFormat="1" x14ac:dyDescent="0.3">
      <c r="B104" s="14"/>
      <c r="C104" s="13"/>
    </row>
    <row r="105" spans="2:3" s="15" customFormat="1" x14ac:dyDescent="0.3">
      <c r="B105" s="14"/>
      <c r="C105" s="13"/>
    </row>
    <row r="106" spans="2:3" s="15" customFormat="1" x14ac:dyDescent="0.3">
      <c r="B106" s="14"/>
      <c r="C106" s="13"/>
    </row>
    <row r="107" spans="2:3" s="15" customFormat="1" x14ac:dyDescent="0.3">
      <c r="B107" s="14"/>
      <c r="C107" s="13"/>
    </row>
    <row r="108" spans="2:3" s="15" customFormat="1" x14ac:dyDescent="0.3">
      <c r="B108" s="14"/>
      <c r="C108" s="13"/>
    </row>
    <row r="109" spans="2:3" s="15" customFormat="1" x14ac:dyDescent="0.3">
      <c r="B109" s="14"/>
      <c r="C109" s="13"/>
    </row>
    <row r="110" spans="2:3" s="15" customFormat="1" x14ac:dyDescent="0.3">
      <c r="B110" s="14"/>
      <c r="C110" s="13"/>
    </row>
    <row r="111" spans="2:3" s="15" customFormat="1" x14ac:dyDescent="0.3">
      <c r="B111" s="14"/>
      <c r="C111" s="13"/>
    </row>
    <row r="112" spans="2:3" s="15" customFormat="1" x14ac:dyDescent="0.3">
      <c r="B112" s="14"/>
      <c r="C112" s="13"/>
    </row>
    <row r="113" spans="2:3" s="15" customFormat="1" x14ac:dyDescent="0.3">
      <c r="B113" s="14"/>
      <c r="C113" s="13"/>
    </row>
    <row r="114" spans="2:3" s="15" customFormat="1" x14ac:dyDescent="0.3">
      <c r="B114" s="14"/>
      <c r="C114" s="13"/>
    </row>
    <row r="115" spans="2:3" s="15" customFormat="1" x14ac:dyDescent="0.3">
      <c r="B115" s="14"/>
      <c r="C115" s="13"/>
    </row>
    <row r="116" spans="2:3" s="15" customFormat="1" x14ac:dyDescent="0.3">
      <c r="B116" s="14"/>
      <c r="C116" s="13"/>
    </row>
    <row r="117" spans="2:3" s="15" customFormat="1" x14ac:dyDescent="0.3">
      <c r="B117" s="14"/>
      <c r="C117" s="13"/>
    </row>
    <row r="118" spans="2:3" s="15" customFormat="1" x14ac:dyDescent="0.3">
      <c r="B118" s="14"/>
      <c r="C118" s="13"/>
    </row>
    <row r="119" spans="2:3" s="15" customFormat="1" x14ac:dyDescent="0.3">
      <c r="B119" s="14"/>
      <c r="C119" s="13"/>
    </row>
    <row r="120" spans="2:3" s="15" customFormat="1" x14ac:dyDescent="0.3">
      <c r="B120" s="14"/>
      <c r="C120" s="13"/>
    </row>
    <row r="121" spans="2:3" s="15" customFormat="1" x14ac:dyDescent="0.3">
      <c r="B121" s="14"/>
      <c r="C121" s="13"/>
    </row>
    <row r="122" spans="2:3" s="15" customFormat="1" x14ac:dyDescent="0.3">
      <c r="B122" s="14"/>
      <c r="C122" s="13"/>
    </row>
    <row r="123" spans="2:3" s="15" customFormat="1" x14ac:dyDescent="0.3">
      <c r="B123" s="14"/>
      <c r="C123" s="13"/>
    </row>
    <row r="124" spans="2:3" s="15" customFormat="1" x14ac:dyDescent="0.3">
      <c r="B124" s="14"/>
      <c r="C124" s="13"/>
    </row>
    <row r="125" spans="2:3" s="15" customFormat="1" x14ac:dyDescent="0.3">
      <c r="B125" s="14"/>
      <c r="C125" s="13"/>
    </row>
    <row r="126" spans="2:3" s="15" customFormat="1" x14ac:dyDescent="0.3">
      <c r="B126" s="14"/>
      <c r="C126" s="13"/>
    </row>
    <row r="127" spans="2:3" s="15" customFormat="1" x14ac:dyDescent="0.3">
      <c r="B127" s="14"/>
      <c r="C127" s="13"/>
    </row>
    <row r="128" spans="2:3" s="15" customFormat="1" x14ac:dyDescent="0.3">
      <c r="B128" s="14"/>
      <c r="C128" s="13"/>
    </row>
    <row r="129" spans="2:3" s="15" customFormat="1" x14ac:dyDescent="0.3">
      <c r="B129" s="14"/>
      <c r="C129" s="13"/>
    </row>
    <row r="130" spans="2:3" s="15" customFormat="1" x14ac:dyDescent="0.3">
      <c r="B130" s="14"/>
      <c r="C130" s="13"/>
    </row>
    <row r="131" spans="2:3" s="15" customFormat="1" x14ac:dyDescent="0.3">
      <c r="B131" s="14"/>
      <c r="C131" s="13"/>
    </row>
    <row r="132" spans="2:3" s="15" customFormat="1" x14ac:dyDescent="0.3">
      <c r="B132" s="14"/>
      <c r="C132" s="13"/>
    </row>
    <row r="133" spans="2:3" s="15" customFormat="1" x14ac:dyDescent="0.3">
      <c r="B133" s="14"/>
      <c r="C133" s="13"/>
    </row>
    <row r="134" spans="2:3" s="15" customFormat="1" x14ac:dyDescent="0.3">
      <c r="B134" s="14"/>
      <c r="C134" s="13"/>
    </row>
    <row r="135" spans="2:3" s="15" customFormat="1" x14ac:dyDescent="0.3">
      <c r="B135" s="14"/>
      <c r="C135" s="13"/>
    </row>
    <row r="136" spans="2:3" s="15" customFormat="1" x14ac:dyDescent="0.3">
      <c r="B136" s="14"/>
      <c r="C136" s="13"/>
    </row>
    <row r="137" spans="2:3" s="15" customFormat="1" x14ac:dyDescent="0.3">
      <c r="B137" s="14"/>
      <c r="C137" s="13"/>
    </row>
    <row r="138" spans="2:3" s="15" customFormat="1" x14ac:dyDescent="0.3">
      <c r="B138" s="14"/>
      <c r="C138" s="13"/>
    </row>
    <row r="139" spans="2:3" s="15" customFormat="1" x14ac:dyDescent="0.3">
      <c r="B139" s="14"/>
      <c r="C139" s="13"/>
    </row>
    <row r="140" spans="2:3" s="15" customFormat="1" x14ac:dyDescent="0.3">
      <c r="B140" s="14"/>
      <c r="C140" s="13"/>
    </row>
    <row r="141" spans="2:3" s="15" customFormat="1" x14ac:dyDescent="0.3">
      <c r="B141" s="14"/>
      <c r="C141" s="13"/>
    </row>
    <row r="142" spans="2:3" s="15" customFormat="1" x14ac:dyDescent="0.3">
      <c r="B142" s="14"/>
      <c r="C142" s="13"/>
    </row>
    <row r="143" spans="2:3" s="15" customFormat="1" x14ac:dyDescent="0.3">
      <c r="B143" s="14"/>
      <c r="C143" s="13"/>
    </row>
    <row r="144" spans="2:3" s="15" customFormat="1" x14ac:dyDescent="0.3">
      <c r="B144" s="14"/>
      <c r="C144" s="13"/>
    </row>
    <row r="145" spans="2:3" s="15" customFormat="1" x14ac:dyDescent="0.3">
      <c r="B145" s="14"/>
      <c r="C145" s="13"/>
    </row>
    <row r="146" spans="2:3" s="15" customFormat="1" x14ac:dyDescent="0.3">
      <c r="B146" s="14"/>
      <c r="C146" s="13"/>
    </row>
    <row r="147" spans="2:3" s="15" customFormat="1" x14ac:dyDescent="0.3">
      <c r="B147" s="14"/>
      <c r="C147" s="13"/>
    </row>
    <row r="148" spans="2:3" s="15" customFormat="1" x14ac:dyDescent="0.3">
      <c r="B148" s="14"/>
      <c r="C148" s="13"/>
    </row>
    <row r="149" spans="2:3" s="15" customFormat="1" x14ac:dyDescent="0.3">
      <c r="B149" s="14"/>
      <c r="C149" s="13"/>
    </row>
    <row r="150" spans="2:3" s="15" customFormat="1" x14ac:dyDescent="0.3">
      <c r="B150" s="14"/>
      <c r="C150" s="13"/>
    </row>
    <row r="151" spans="2:3" s="15" customFormat="1" x14ac:dyDescent="0.3">
      <c r="B151" s="14"/>
      <c r="C151" s="13"/>
    </row>
    <row r="152" spans="2:3" s="15" customFormat="1" x14ac:dyDescent="0.3">
      <c r="B152" s="14"/>
      <c r="C152" s="13"/>
    </row>
    <row r="153" spans="2:3" s="15" customFormat="1" x14ac:dyDescent="0.3">
      <c r="B153" s="14"/>
      <c r="C153" s="13"/>
    </row>
    <row r="154" spans="2:3" s="15" customFormat="1" x14ac:dyDescent="0.3">
      <c r="B154" s="14"/>
      <c r="C154" s="13"/>
    </row>
    <row r="155" spans="2:3" s="15" customFormat="1" x14ac:dyDescent="0.3">
      <c r="B155" s="14"/>
      <c r="C155" s="13"/>
    </row>
    <row r="156" spans="2:3" s="15" customFormat="1" x14ac:dyDescent="0.3">
      <c r="B156" s="14"/>
      <c r="C156" s="13"/>
    </row>
    <row r="157" spans="2:3" s="15" customFormat="1" x14ac:dyDescent="0.3">
      <c r="B157" s="14"/>
      <c r="C157" s="13"/>
    </row>
    <row r="158" spans="2:3" s="15" customFormat="1" x14ac:dyDescent="0.3">
      <c r="B158" s="14"/>
      <c r="C158" s="13"/>
    </row>
    <row r="159" spans="2:3" s="15" customFormat="1" x14ac:dyDescent="0.3">
      <c r="B159" s="14"/>
      <c r="C159" s="13"/>
    </row>
    <row r="160" spans="2:3" s="15" customFormat="1" x14ac:dyDescent="0.3">
      <c r="B160" s="14"/>
      <c r="C160" s="13"/>
    </row>
    <row r="161" spans="2:3" s="15" customFormat="1" x14ac:dyDescent="0.3">
      <c r="B161" s="14"/>
      <c r="C161" s="13"/>
    </row>
    <row r="162" spans="2:3" s="15" customFormat="1" x14ac:dyDescent="0.3">
      <c r="B162" s="14"/>
      <c r="C162" s="13"/>
    </row>
    <row r="163" spans="2:3" s="15" customFormat="1" x14ac:dyDescent="0.3">
      <c r="B163" s="14"/>
      <c r="C163" s="13"/>
    </row>
    <row r="164" spans="2:3" s="15" customFormat="1" x14ac:dyDescent="0.3">
      <c r="B164" s="14"/>
      <c r="C164" s="13"/>
    </row>
    <row r="165" spans="2:3" s="15" customFormat="1" x14ac:dyDescent="0.3">
      <c r="B165" s="14"/>
      <c r="C165" s="13"/>
    </row>
    <row r="166" spans="2:3" s="15" customFormat="1" x14ac:dyDescent="0.3">
      <c r="B166" s="14"/>
      <c r="C166" s="13"/>
    </row>
    <row r="167" spans="2:3" s="15" customFormat="1" x14ac:dyDescent="0.3">
      <c r="B167" s="14"/>
      <c r="C167" s="13"/>
    </row>
    <row r="168" spans="2:3" s="15" customFormat="1" x14ac:dyDescent="0.3">
      <c r="B168" s="14"/>
      <c r="C168" s="13"/>
    </row>
    <row r="169" spans="2:3" s="15" customFormat="1" x14ac:dyDescent="0.3">
      <c r="B169" s="14"/>
      <c r="C169" s="13"/>
    </row>
    <row r="170" spans="2:3" s="15" customFormat="1" x14ac:dyDescent="0.3">
      <c r="B170" s="14"/>
      <c r="C170" s="13"/>
    </row>
    <row r="171" spans="2:3" s="15" customFormat="1" x14ac:dyDescent="0.3">
      <c r="B171" s="14"/>
      <c r="C171" s="13"/>
    </row>
    <row r="172" spans="2:3" s="15" customFormat="1" x14ac:dyDescent="0.3">
      <c r="B172" s="14"/>
      <c r="C172" s="13"/>
    </row>
    <row r="173" spans="2:3" s="15" customFormat="1" x14ac:dyDescent="0.3">
      <c r="B173" s="14"/>
      <c r="C173" s="13"/>
    </row>
    <row r="174" spans="2:3" s="15" customFormat="1" x14ac:dyDescent="0.3">
      <c r="B174" s="14"/>
      <c r="C174" s="13"/>
    </row>
    <row r="175" spans="2:3" s="15" customFormat="1" x14ac:dyDescent="0.3">
      <c r="B175" s="14"/>
      <c r="C175" s="13"/>
    </row>
    <row r="176" spans="2:3" s="15" customFormat="1" x14ac:dyDescent="0.3">
      <c r="B176" s="14"/>
      <c r="C176" s="13"/>
    </row>
    <row r="177" spans="2:3" s="15" customFormat="1" x14ac:dyDescent="0.3">
      <c r="B177" s="14"/>
      <c r="C177" s="13"/>
    </row>
    <row r="178" spans="2:3" s="15" customFormat="1" x14ac:dyDescent="0.3">
      <c r="B178" s="14"/>
      <c r="C178" s="13"/>
    </row>
    <row r="179" spans="2:3" s="15" customFormat="1" x14ac:dyDescent="0.3">
      <c r="B179" s="14"/>
      <c r="C179" s="13"/>
    </row>
    <row r="180" spans="2:3" s="15" customFormat="1" x14ac:dyDescent="0.3">
      <c r="B180" s="14"/>
      <c r="C180" s="13"/>
    </row>
    <row r="181" spans="2:3" s="15" customFormat="1" x14ac:dyDescent="0.3">
      <c r="B181" s="14"/>
      <c r="C181" s="13"/>
    </row>
    <row r="182" spans="2:3" s="15" customFormat="1" x14ac:dyDescent="0.3">
      <c r="B182" s="14"/>
      <c r="C182" s="13"/>
    </row>
    <row r="183" spans="2:3" s="15" customFormat="1" x14ac:dyDescent="0.3">
      <c r="B183" s="14"/>
      <c r="C183" s="13"/>
    </row>
    <row r="184" spans="2:3" s="15" customFormat="1" x14ac:dyDescent="0.3">
      <c r="B184" s="14"/>
      <c r="C184" s="13"/>
    </row>
    <row r="185" spans="2:3" s="15" customFormat="1" x14ac:dyDescent="0.3">
      <c r="B185" s="14"/>
      <c r="C185" s="13"/>
    </row>
    <row r="186" spans="2:3" s="15" customFormat="1" x14ac:dyDescent="0.3">
      <c r="B186" s="14"/>
      <c r="C186" s="13"/>
    </row>
    <row r="187" spans="2:3" s="15" customFormat="1" x14ac:dyDescent="0.3">
      <c r="B187" s="14"/>
      <c r="C187" s="13"/>
    </row>
    <row r="188" spans="2:3" s="15" customFormat="1" x14ac:dyDescent="0.3">
      <c r="B188" s="14"/>
      <c r="C188" s="13"/>
    </row>
    <row r="189" spans="2:3" s="15" customFormat="1" x14ac:dyDescent="0.3">
      <c r="B189" s="14"/>
      <c r="C189" s="13"/>
    </row>
    <row r="190" spans="2:3" s="15" customFormat="1" x14ac:dyDescent="0.3">
      <c r="B190" s="14"/>
      <c r="C190" s="13"/>
    </row>
    <row r="191" spans="2:3" s="15" customFormat="1" x14ac:dyDescent="0.3">
      <c r="B191" s="14"/>
      <c r="C191" s="13"/>
    </row>
    <row r="192" spans="2:3" s="15" customFormat="1" x14ac:dyDescent="0.3">
      <c r="B192" s="14"/>
      <c r="C192" s="13"/>
    </row>
    <row r="193" spans="2:3" s="15" customFormat="1" x14ac:dyDescent="0.3">
      <c r="B193" s="14"/>
      <c r="C193" s="13"/>
    </row>
    <row r="194" spans="2:3" s="15" customFormat="1" x14ac:dyDescent="0.3">
      <c r="B194" s="14"/>
      <c r="C194" s="13"/>
    </row>
    <row r="195" spans="2:3" s="15" customFormat="1" x14ac:dyDescent="0.3">
      <c r="B195" s="14"/>
      <c r="C195" s="13"/>
    </row>
    <row r="196" spans="2:3" s="15" customFormat="1" x14ac:dyDescent="0.3">
      <c r="B196" s="14"/>
      <c r="C196" s="13"/>
    </row>
    <row r="197" spans="2:3" s="15" customFormat="1" x14ac:dyDescent="0.3">
      <c r="B197" s="14"/>
      <c r="C197" s="13"/>
    </row>
    <row r="198" spans="2:3" s="15" customFormat="1" x14ac:dyDescent="0.3">
      <c r="B198" s="14"/>
      <c r="C198" s="13"/>
    </row>
    <row r="199" spans="2:3" s="15" customFormat="1" x14ac:dyDescent="0.3">
      <c r="B199" s="14"/>
      <c r="C199" s="13"/>
    </row>
    <row r="200" spans="2:3" s="15" customFormat="1" x14ac:dyDescent="0.3">
      <c r="B200" s="14"/>
      <c r="C200" s="13"/>
    </row>
    <row r="201" spans="2:3" s="15" customFormat="1" x14ac:dyDescent="0.3">
      <c r="B201" s="14"/>
      <c r="C201" s="13"/>
    </row>
    <row r="202" spans="2:3" s="15" customFormat="1" x14ac:dyDescent="0.3">
      <c r="B202" s="14"/>
      <c r="C202" s="13"/>
    </row>
    <row r="203" spans="2:3" s="15" customFormat="1" x14ac:dyDescent="0.3">
      <c r="B203" s="14"/>
      <c r="C203" s="13"/>
    </row>
    <row r="204" spans="2:3" s="15" customFormat="1" x14ac:dyDescent="0.3">
      <c r="B204" s="14"/>
      <c r="C204" s="13"/>
    </row>
    <row r="205" spans="2:3" s="15" customFormat="1" x14ac:dyDescent="0.3">
      <c r="B205" s="14"/>
      <c r="C205" s="13"/>
    </row>
    <row r="206" spans="2:3" s="15" customFormat="1" x14ac:dyDescent="0.3">
      <c r="B206" s="14"/>
      <c r="C206" s="13"/>
    </row>
    <row r="207" spans="2:3" s="15" customFormat="1" x14ac:dyDescent="0.3">
      <c r="B207" s="14"/>
      <c r="C207" s="13"/>
    </row>
    <row r="208" spans="2:3" s="15" customFormat="1" x14ac:dyDescent="0.3">
      <c r="B208" s="14"/>
      <c r="C208" s="13"/>
    </row>
    <row r="209" spans="2:3" s="15" customFormat="1" x14ac:dyDescent="0.3">
      <c r="B209" s="14"/>
      <c r="C209" s="13"/>
    </row>
    <row r="210" spans="2:3" s="15" customFormat="1" x14ac:dyDescent="0.3">
      <c r="B210" s="14"/>
      <c r="C210" s="13"/>
    </row>
    <row r="211" spans="2:3" s="15" customFormat="1" x14ac:dyDescent="0.3">
      <c r="B211" s="14"/>
      <c r="C211" s="13"/>
    </row>
    <row r="212" spans="2:3" s="15" customFormat="1" x14ac:dyDescent="0.3">
      <c r="B212" s="14"/>
      <c r="C212" s="13"/>
    </row>
    <row r="213" spans="2:3" s="15" customFormat="1" x14ac:dyDescent="0.3">
      <c r="B213" s="14"/>
      <c r="C213" s="13"/>
    </row>
    <row r="214" spans="2:3" s="15" customFormat="1" x14ac:dyDescent="0.3">
      <c r="B214" s="14"/>
      <c r="C214" s="13"/>
    </row>
    <row r="215" spans="2:3" s="15" customFormat="1" x14ac:dyDescent="0.3">
      <c r="B215" s="14"/>
      <c r="C215" s="13"/>
    </row>
    <row r="216" spans="2:3" s="15" customFormat="1" x14ac:dyDescent="0.3">
      <c r="B216" s="14"/>
      <c r="C216" s="13"/>
    </row>
    <row r="217" spans="2:3" s="15" customFormat="1" x14ac:dyDescent="0.3">
      <c r="B217" s="14"/>
      <c r="C217" s="13"/>
    </row>
    <row r="218" spans="2:3" s="15" customFormat="1" x14ac:dyDescent="0.3">
      <c r="B218" s="14"/>
      <c r="C218" s="13"/>
    </row>
    <row r="219" spans="2:3" s="15" customFormat="1" x14ac:dyDescent="0.3">
      <c r="B219" s="14"/>
      <c r="C219" s="13"/>
    </row>
    <row r="220" spans="2:3" s="15" customFormat="1" x14ac:dyDescent="0.3">
      <c r="B220" s="14"/>
      <c r="C220" s="13"/>
    </row>
    <row r="221" spans="2:3" s="15" customFormat="1" x14ac:dyDescent="0.3">
      <c r="B221" s="14"/>
      <c r="C221" s="13"/>
    </row>
    <row r="222" spans="2:3" s="15" customFormat="1" x14ac:dyDescent="0.3">
      <c r="B222" s="14"/>
      <c r="C222" s="13"/>
    </row>
    <row r="223" spans="2:3" s="15" customFormat="1" x14ac:dyDescent="0.3">
      <c r="B223" s="14"/>
      <c r="C223" s="13"/>
    </row>
    <row r="224" spans="2:3" s="15" customFormat="1" x14ac:dyDescent="0.3">
      <c r="B224" s="14"/>
      <c r="C224" s="13"/>
    </row>
    <row r="225" spans="2:3" s="15" customFormat="1" x14ac:dyDescent="0.3">
      <c r="B225" s="14"/>
      <c r="C225" s="13"/>
    </row>
    <row r="226" spans="2:3" s="15" customFormat="1" x14ac:dyDescent="0.3">
      <c r="B226" s="14"/>
      <c r="C226" s="13"/>
    </row>
    <row r="227" spans="2:3" s="15" customFormat="1" x14ac:dyDescent="0.3">
      <c r="B227" s="14"/>
      <c r="C227" s="13"/>
    </row>
    <row r="228" spans="2:3" s="15" customFormat="1" x14ac:dyDescent="0.3">
      <c r="B228" s="14"/>
      <c r="C228" s="13"/>
    </row>
    <row r="229" spans="2:3" s="15" customFormat="1" x14ac:dyDescent="0.3">
      <c r="B229" s="14"/>
      <c r="C229" s="13"/>
    </row>
    <row r="230" spans="2:3" s="15" customFormat="1" x14ac:dyDescent="0.3">
      <c r="B230" s="14"/>
      <c r="C230" s="13"/>
    </row>
    <row r="231" spans="2:3" s="15" customFormat="1" x14ac:dyDescent="0.3">
      <c r="B231" s="14"/>
      <c r="C231" s="13"/>
    </row>
    <row r="232" spans="2:3" s="15" customFormat="1" x14ac:dyDescent="0.3">
      <c r="B232" s="14"/>
      <c r="C232" s="13"/>
    </row>
    <row r="233" spans="2:3" s="15" customFormat="1" x14ac:dyDescent="0.3">
      <c r="B233" s="14"/>
      <c r="C233" s="13"/>
    </row>
    <row r="234" spans="2:3" s="15" customFormat="1" x14ac:dyDescent="0.3">
      <c r="B234" s="14"/>
      <c r="C234" s="13"/>
    </row>
    <row r="235" spans="2:3" s="15" customFormat="1" x14ac:dyDescent="0.3">
      <c r="B235" s="14"/>
      <c r="C235" s="13"/>
    </row>
    <row r="236" spans="2:3" s="15" customFormat="1" x14ac:dyDescent="0.3">
      <c r="B236" s="14"/>
      <c r="C236" s="13"/>
    </row>
    <row r="237" spans="2:3" s="15" customFormat="1" x14ac:dyDescent="0.3">
      <c r="B237" s="14"/>
      <c r="C237" s="13"/>
    </row>
    <row r="238" spans="2:3" s="15" customFormat="1" x14ac:dyDescent="0.3">
      <c r="B238" s="14"/>
      <c r="C238" s="13"/>
    </row>
    <row r="239" spans="2:3" s="15" customFormat="1" x14ac:dyDescent="0.3">
      <c r="B239" s="14"/>
      <c r="C239" s="13"/>
    </row>
    <row r="240" spans="2:3" s="15" customFormat="1" x14ac:dyDescent="0.3">
      <c r="B240" s="14"/>
      <c r="C240" s="13"/>
    </row>
    <row r="241" spans="2:3" s="15" customFormat="1" x14ac:dyDescent="0.3">
      <c r="B241" s="14"/>
      <c r="C241" s="13"/>
    </row>
    <row r="242" spans="2:3" s="15" customFormat="1" x14ac:dyDescent="0.3">
      <c r="B242" s="14"/>
      <c r="C242" s="13"/>
    </row>
    <row r="243" spans="2:3" s="15" customFormat="1" x14ac:dyDescent="0.3">
      <c r="B243" s="14"/>
      <c r="C243" s="13"/>
    </row>
    <row r="244" spans="2:3" s="15" customFormat="1" x14ac:dyDescent="0.3">
      <c r="B244" s="14"/>
      <c r="C244" s="13"/>
    </row>
    <row r="245" spans="2:3" s="15" customFormat="1" x14ac:dyDescent="0.3">
      <c r="B245" s="14"/>
      <c r="C245" s="13"/>
    </row>
    <row r="246" spans="2:3" s="15" customFormat="1" x14ac:dyDescent="0.3">
      <c r="B246" s="14"/>
      <c r="C246" s="13"/>
    </row>
    <row r="247" spans="2:3" s="15" customFormat="1" x14ac:dyDescent="0.3">
      <c r="B247" s="14"/>
      <c r="C247" s="13"/>
    </row>
    <row r="248" spans="2:3" s="15" customFormat="1" x14ac:dyDescent="0.3">
      <c r="B248" s="14"/>
      <c r="C248" s="13"/>
    </row>
    <row r="249" spans="2:3" s="15" customFormat="1" x14ac:dyDescent="0.3">
      <c r="B249" s="14"/>
      <c r="C249" s="13"/>
    </row>
    <row r="250" spans="2:3" s="15" customFormat="1" x14ac:dyDescent="0.3">
      <c r="B250" s="14"/>
      <c r="C250" s="13"/>
    </row>
    <row r="251" spans="2:3" s="15" customFormat="1" x14ac:dyDescent="0.3">
      <c r="B251" s="14"/>
      <c r="C251" s="13"/>
    </row>
    <row r="252" spans="2:3" s="15" customFormat="1" x14ac:dyDescent="0.3">
      <c r="B252" s="14"/>
      <c r="C252" s="13"/>
    </row>
    <row r="253" spans="2:3" s="15" customFormat="1" x14ac:dyDescent="0.3">
      <c r="B253" s="14"/>
      <c r="C253" s="13"/>
    </row>
    <row r="254" spans="2:3" s="15" customFormat="1" x14ac:dyDescent="0.3">
      <c r="B254" s="14"/>
      <c r="C254" s="13"/>
    </row>
    <row r="255" spans="2:3" s="15" customFormat="1" x14ac:dyDescent="0.3">
      <c r="B255" s="14"/>
      <c r="C255" s="13"/>
    </row>
    <row r="256" spans="2:3" s="15" customFormat="1" x14ac:dyDescent="0.3">
      <c r="B256" s="14"/>
      <c r="C256" s="13"/>
    </row>
    <row r="257" spans="2:3" s="15" customFormat="1" x14ac:dyDescent="0.3">
      <c r="B257" s="14"/>
      <c r="C257" s="13"/>
    </row>
    <row r="258" spans="2:3" s="15" customFormat="1" x14ac:dyDescent="0.3">
      <c r="B258" s="14"/>
      <c r="C258" s="13"/>
    </row>
    <row r="259" spans="2:3" s="15" customFormat="1" x14ac:dyDescent="0.3">
      <c r="B259" s="14"/>
      <c r="C259" s="13"/>
    </row>
  </sheetData>
  <autoFilter ref="A8:B82" xr:uid="{0574B438-02B8-49DD-AC79-E11117D163C5}"/>
  <mergeCells count="30">
    <mergeCell ref="A74:C74"/>
    <mergeCell ref="A78:B78"/>
    <mergeCell ref="A79:C79"/>
    <mergeCell ref="A82:B82"/>
    <mergeCell ref="A90:B90"/>
    <mergeCell ref="A86:C86"/>
    <mergeCell ref="A89:B89"/>
    <mergeCell ref="A83:C83"/>
    <mergeCell ref="A85:B85"/>
    <mergeCell ref="A73:B73"/>
    <mergeCell ref="A49:C49"/>
    <mergeCell ref="A53:B53"/>
    <mergeCell ref="A54:C54"/>
    <mergeCell ref="A65:B65"/>
    <mergeCell ref="A66:C66"/>
    <mergeCell ref="A48:B48"/>
    <mergeCell ref="A23:C23"/>
    <mergeCell ref="A33:B33"/>
    <mergeCell ref="A34:C34"/>
    <mergeCell ref="A42:B42"/>
    <mergeCell ref="A43:C43"/>
    <mergeCell ref="A45:B45"/>
    <mergeCell ref="A46:C46"/>
    <mergeCell ref="A22:B22"/>
    <mergeCell ref="A3:C3"/>
    <mergeCell ref="A4:C4"/>
    <mergeCell ref="A6:C6"/>
    <mergeCell ref="A19:B19"/>
    <mergeCell ref="A20:C20"/>
    <mergeCell ref="A9:C9"/>
  </mergeCells>
  <phoneticPr fontId="9" type="noConversion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D2A6A-E582-4F9A-B210-0E51CD4BC90C}">
  <dimension ref="A1:AL250"/>
  <sheetViews>
    <sheetView tabSelected="1" zoomScale="130" zoomScaleNormal="130" workbookViewId="0">
      <pane ySplit="8" topLeftCell="A44" activePane="bottomLeft" state="frozen"/>
      <selection pane="bottomLeft" activeCell="A46" sqref="A46:C46"/>
    </sheetView>
  </sheetViews>
  <sheetFormatPr baseColWidth="10" defaultColWidth="11.44140625" defaultRowHeight="14.4" x14ac:dyDescent="0.3"/>
  <cols>
    <col min="1" max="1" width="19.88671875" style="1" bestFit="1" customWidth="1"/>
    <col min="2" max="2" width="66.44140625" style="2" customWidth="1"/>
    <col min="3" max="3" width="26" style="7" customWidth="1"/>
    <col min="4" max="4" width="15.88671875" style="39" customWidth="1"/>
    <col min="5" max="5" width="16.109375" style="15" bestFit="1" customWidth="1"/>
    <col min="6" max="6" width="15.6640625" style="15" bestFit="1" customWidth="1"/>
    <col min="7" max="38" width="11.44140625" style="15"/>
    <col min="39" max="16384" width="11.44140625" style="1"/>
  </cols>
  <sheetData>
    <row r="1" spans="1:6" s="15" customFormat="1" x14ac:dyDescent="0.3">
      <c r="B1" s="14"/>
      <c r="C1" s="13"/>
      <c r="D1" s="39"/>
    </row>
    <row r="2" spans="1:6" s="16" customFormat="1" x14ac:dyDescent="0.3">
      <c r="D2" s="40"/>
    </row>
    <row r="3" spans="1:6" s="16" customFormat="1" ht="22.5" customHeight="1" x14ac:dyDescent="0.3">
      <c r="A3" s="27" t="s">
        <v>23</v>
      </c>
      <c r="B3" s="27"/>
      <c r="C3" s="27"/>
      <c r="D3" s="41"/>
      <c r="E3" s="19"/>
    </row>
    <row r="4" spans="1:6" s="16" customFormat="1" ht="24.75" customHeight="1" x14ac:dyDescent="0.3">
      <c r="A4" s="27" t="s">
        <v>28</v>
      </c>
      <c r="B4" s="27"/>
      <c r="C4" s="27"/>
      <c r="D4" s="41"/>
      <c r="E4" s="19"/>
    </row>
    <row r="5" spans="1:6" s="16" customFormat="1" ht="24.75" customHeight="1" x14ac:dyDescent="0.3">
      <c r="A5" s="18"/>
      <c r="B5" s="21" t="s">
        <v>210</v>
      </c>
      <c r="C5" s="18"/>
      <c r="D5" s="41"/>
      <c r="E5" s="19"/>
    </row>
    <row r="6" spans="1:6" s="16" customFormat="1" ht="26.25" customHeight="1" x14ac:dyDescent="0.3">
      <c r="A6" s="27"/>
      <c r="B6" s="27"/>
      <c r="C6" s="27"/>
      <c r="D6" s="41"/>
      <c r="E6" s="19"/>
    </row>
    <row r="7" spans="1:6" s="15" customFormat="1" x14ac:dyDescent="0.3">
      <c r="B7" s="14"/>
      <c r="C7" s="13"/>
      <c r="D7" s="39"/>
    </row>
    <row r="8" spans="1:6" ht="27" customHeight="1" x14ac:dyDescent="0.3">
      <c r="A8" s="5" t="s">
        <v>6</v>
      </c>
      <c r="B8" s="6" t="s">
        <v>7</v>
      </c>
      <c r="C8" s="9" t="s">
        <v>25</v>
      </c>
    </row>
    <row r="9" spans="1:6" ht="21" customHeight="1" x14ac:dyDescent="0.3">
      <c r="A9" s="31" t="s">
        <v>26</v>
      </c>
      <c r="B9" s="32"/>
      <c r="C9" s="33"/>
    </row>
    <row r="10" spans="1:6" ht="29.25" customHeight="1" x14ac:dyDescent="0.3">
      <c r="A10" s="3" t="s">
        <v>16</v>
      </c>
      <c r="B10" s="11" t="s">
        <v>0</v>
      </c>
      <c r="C10" s="4">
        <v>600000</v>
      </c>
    </row>
    <row r="11" spans="1:6" ht="29.25" customHeight="1" x14ac:dyDescent="0.3">
      <c r="A11" s="3" t="s">
        <v>17</v>
      </c>
      <c r="B11" s="11" t="s">
        <v>8</v>
      </c>
      <c r="C11" s="4">
        <v>50000</v>
      </c>
      <c r="F11" s="13"/>
    </row>
    <row r="12" spans="1:6" ht="29.25" customHeight="1" x14ac:dyDescent="0.3">
      <c r="A12" s="3" t="s">
        <v>18</v>
      </c>
      <c r="B12" s="11" t="s">
        <v>1</v>
      </c>
      <c r="C12" s="4">
        <v>55500</v>
      </c>
      <c r="F12" s="13"/>
    </row>
    <row r="13" spans="1:6" ht="29.25" customHeight="1" x14ac:dyDescent="0.3">
      <c r="A13" s="3" t="s">
        <v>19</v>
      </c>
      <c r="B13" s="11" t="s">
        <v>2</v>
      </c>
      <c r="C13" s="4">
        <v>3000</v>
      </c>
      <c r="F13" s="13"/>
    </row>
    <row r="14" spans="1:6" ht="29.25" customHeight="1" x14ac:dyDescent="0.3">
      <c r="A14" s="3" t="s">
        <v>20</v>
      </c>
      <c r="B14" s="11" t="s">
        <v>3</v>
      </c>
      <c r="C14" s="4">
        <v>32520</v>
      </c>
      <c r="F14" s="13"/>
    </row>
    <row r="15" spans="1:6" ht="29.25" customHeight="1" x14ac:dyDescent="0.3">
      <c r="A15" s="3" t="s">
        <v>21</v>
      </c>
      <c r="B15" s="11" t="s">
        <v>4</v>
      </c>
      <c r="C15" s="4">
        <v>18000</v>
      </c>
      <c r="F15" s="13"/>
    </row>
    <row r="16" spans="1:6" ht="29.25" customHeight="1" x14ac:dyDescent="0.3">
      <c r="A16" s="3" t="s">
        <v>22</v>
      </c>
      <c r="B16" s="11" t="s">
        <v>5</v>
      </c>
      <c r="C16" s="4">
        <v>9000</v>
      </c>
      <c r="F16" s="13"/>
    </row>
    <row r="17" spans="1:6" ht="29.25" customHeight="1" x14ac:dyDescent="0.3">
      <c r="A17" s="3" t="s">
        <v>113</v>
      </c>
      <c r="B17" s="11" t="s">
        <v>168</v>
      </c>
      <c r="C17" s="4">
        <v>120000</v>
      </c>
      <c r="F17" s="13"/>
    </row>
    <row r="18" spans="1:6" ht="29.25" customHeight="1" x14ac:dyDescent="0.3">
      <c r="A18" s="3" t="s">
        <v>41</v>
      </c>
      <c r="B18" s="11" t="s">
        <v>62</v>
      </c>
      <c r="C18" s="4">
        <v>17649181</v>
      </c>
      <c r="F18" s="13"/>
    </row>
    <row r="19" spans="1:6" ht="29.25" customHeight="1" x14ac:dyDescent="0.3">
      <c r="A19" s="3" t="s">
        <v>31</v>
      </c>
      <c r="B19" s="11" t="s">
        <v>32</v>
      </c>
      <c r="C19" s="4">
        <v>10000000</v>
      </c>
      <c r="F19" s="13"/>
    </row>
    <row r="20" spans="1:6" ht="29.25" customHeight="1" x14ac:dyDescent="0.3">
      <c r="A20" s="3" t="s">
        <v>167</v>
      </c>
      <c r="B20" s="11" t="s">
        <v>211</v>
      </c>
      <c r="C20" s="4">
        <v>300000</v>
      </c>
      <c r="F20" s="13"/>
    </row>
    <row r="21" spans="1:6" ht="29.25" customHeight="1" x14ac:dyDescent="0.3">
      <c r="A21" s="43" t="s">
        <v>106</v>
      </c>
      <c r="B21" s="43"/>
      <c r="C21" s="12">
        <f>SUM(C10:C20)</f>
        <v>28837201</v>
      </c>
      <c r="D21" s="42"/>
    </row>
    <row r="22" spans="1:6" ht="29.25" customHeight="1" x14ac:dyDescent="0.3">
      <c r="A22" s="38" t="s">
        <v>9</v>
      </c>
      <c r="B22" s="38"/>
      <c r="C22" s="38"/>
      <c r="D22" s="42"/>
    </row>
    <row r="23" spans="1:6" ht="29.25" customHeight="1" x14ac:dyDescent="0.3">
      <c r="A23" s="3" t="s">
        <v>165</v>
      </c>
      <c r="B23" s="10" t="s">
        <v>90</v>
      </c>
      <c r="C23" s="4">
        <v>2000000</v>
      </c>
      <c r="D23" s="42"/>
    </row>
    <row r="24" spans="1:6" ht="29.25" customHeight="1" x14ac:dyDescent="0.3">
      <c r="A24" s="43" t="s">
        <v>166</v>
      </c>
      <c r="B24" s="43"/>
      <c r="C24" s="12">
        <f>SUM(C23)</f>
        <v>2000000</v>
      </c>
      <c r="D24" s="42"/>
    </row>
    <row r="25" spans="1:6" ht="29.25" customHeight="1" x14ac:dyDescent="0.3">
      <c r="A25" s="28" t="s">
        <v>10</v>
      </c>
      <c r="B25" s="28"/>
      <c r="C25" s="28"/>
    </row>
    <row r="26" spans="1:6" ht="29.25" customHeight="1" x14ac:dyDescent="0.3">
      <c r="A26" s="3" t="s">
        <v>140</v>
      </c>
      <c r="B26" s="10" t="s">
        <v>212</v>
      </c>
      <c r="C26" s="4">
        <v>29430000</v>
      </c>
    </row>
    <row r="27" spans="1:6" ht="29.25" customHeight="1" x14ac:dyDescent="0.3">
      <c r="A27" s="3" t="s">
        <v>92</v>
      </c>
      <c r="B27" s="10" t="s">
        <v>37</v>
      </c>
      <c r="C27" s="4">
        <v>1500000</v>
      </c>
    </row>
    <row r="28" spans="1:6" ht="29.25" customHeight="1" x14ac:dyDescent="0.3">
      <c r="A28" s="43" t="s">
        <v>105</v>
      </c>
      <c r="B28" s="43"/>
      <c r="C28" s="12">
        <f>SUM(C26:C27)</f>
        <v>30930000</v>
      </c>
    </row>
    <row r="29" spans="1:6" ht="29.25" customHeight="1" x14ac:dyDescent="0.3">
      <c r="A29" s="28" t="s">
        <v>11</v>
      </c>
      <c r="B29" s="28"/>
      <c r="C29" s="28"/>
    </row>
    <row r="30" spans="1:6" ht="29.25" customHeight="1" x14ac:dyDescent="0.3">
      <c r="A30" s="3" t="s">
        <v>170</v>
      </c>
      <c r="B30" s="10" t="s">
        <v>169</v>
      </c>
      <c r="C30" s="4">
        <v>1210000</v>
      </c>
    </row>
    <row r="31" spans="1:6" ht="29.25" customHeight="1" x14ac:dyDescent="0.3">
      <c r="A31" s="43" t="s">
        <v>104</v>
      </c>
      <c r="B31" s="43"/>
      <c r="C31" s="12">
        <f>SUM(C30:C30)</f>
        <v>1210000</v>
      </c>
    </row>
    <row r="32" spans="1:6" ht="29.25" customHeight="1" x14ac:dyDescent="0.3">
      <c r="A32" s="28" t="s">
        <v>12</v>
      </c>
      <c r="B32" s="28"/>
      <c r="C32" s="28"/>
    </row>
    <row r="33" spans="1:3" ht="29.25" customHeight="1" x14ac:dyDescent="0.3">
      <c r="A33" s="3" t="s">
        <v>202</v>
      </c>
      <c r="B33" s="10" t="s">
        <v>37</v>
      </c>
      <c r="C33" s="4">
        <v>1000000</v>
      </c>
    </row>
    <row r="34" spans="1:3" ht="29.25" customHeight="1" x14ac:dyDescent="0.3">
      <c r="A34" s="3" t="s">
        <v>171</v>
      </c>
      <c r="B34" s="10" t="s">
        <v>181</v>
      </c>
      <c r="C34" s="4">
        <v>810000</v>
      </c>
    </row>
    <row r="35" spans="1:3" ht="29.25" customHeight="1" x14ac:dyDescent="0.3">
      <c r="A35" s="43" t="s">
        <v>103</v>
      </c>
      <c r="B35" s="43"/>
      <c r="C35" s="12">
        <f>SUM(C33:C34)</f>
        <v>1810000</v>
      </c>
    </row>
    <row r="36" spans="1:3" ht="29.25" customHeight="1" x14ac:dyDescent="0.3">
      <c r="A36" s="28" t="s">
        <v>13</v>
      </c>
      <c r="B36" s="28"/>
      <c r="C36" s="28"/>
    </row>
    <row r="37" spans="1:3" ht="29.25" customHeight="1" x14ac:dyDescent="0.3">
      <c r="A37" s="3" t="s">
        <v>93</v>
      </c>
      <c r="B37" s="10" t="s">
        <v>62</v>
      </c>
      <c r="C37" s="4">
        <v>6206917</v>
      </c>
    </row>
    <row r="38" spans="1:3" ht="29.25" customHeight="1" x14ac:dyDescent="0.3">
      <c r="A38" s="3" t="s">
        <v>172</v>
      </c>
      <c r="B38" s="10" t="s">
        <v>34</v>
      </c>
      <c r="C38" s="4">
        <v>4500000</v>
      </c>
    </row>
    <row r="39" spans="1:3" ht="29.25" customHeight="1" x14ac:dyDescent="0.3">
      <c r="A39" s="43" t="s">
        <v>102</v>
      </c>
      <c r="B39" s="43"/>
      <c r="C39" s="12">
        <f>SUM(C37:C38)</f>
        <v>10706917</v>
      </c>
    </row>
    <row r="40" spans="1:3" ht="29.25" customHeight="1" x14ac:dyDescent="0.3">
      <c r="A40" s="28" t="s">
        <v>14</v>
      </c>
      <c r="B40" s="28"/>
      <c r="C40" s="28"/>
    </row>
    <row r="41" spans="1:3" ht="29.25" customHeight="1" x14ac:dyDescent="0.3">
      <c r="A41" s="3" t="s">
        <v>198</v>
      </c>
      <c r="B41" s="10" t="s">
        <v>199</v>
      </c>
      <c r="C41" s="4">
        <v>2500000</v>
      </c>
    </row>
    <row r="42" spans="1:3" ht="29.25" customHeight="1" x14ac:dyDescent="0.3">
      <c r="A42" s="43" t="s">
        <v>101</v>
      </c>
      <c r="B42" s="43"/>
      <c r="C42" s="12">
        <f>SUM(C41:C41)</f>
        <v>2500000</v>
      </c>
    </row>
    <row r="43" spans="1:3" ht="29.25" customHeight="1" x14ac:dyDescent="0.3">
      <c r="A43" s="28" t="s">
        <v>24</v>
      </c>
      <c r="B43" s="28"/>
      <c r="C43" s="28"/>
    </row>
    <row r="44" spans="1:3" ht="29.25" customHeight="1" x14ac:dyDescent="0.3">
      <c r="A44" s="3" t="s">
        <v>173</v>
      </c>
      <c r="B44" s="10" t="s">
        <v>141</v>
      </c>
      <c r="C44" s="4">
        <v>306276</v>
      </c>
    </row>
    <row r="45" spans="1:3" ht="29.25" customHeight="1" x14ac:dyDescent="0.3">
      <c r="A45" s="43" t="s">
        <v>100</v>
      </c>
      <c r="B45" s="43"/>
      <c r="C45" s="12">
        <f>SUM(C44:C44)</f>
        <v>306276</v>
      </c>
    </row>
    <row r="46" spans="1:3" ht="29.25" customHeight="1" x14ac:dyDescent="0.3">
      <c r="A46" s="28" t="s">
        <v>161</v>
      </c>
      <c r="B46" s="28"/>
      <c r="C46" s="28"/>
    </row>
    <row r="47" spans="1:3" ht="29.25" customHeight="1" x14ac:dyDescent="0.3">
      <c r="A47" s="3" t="s">
        <v>174</v>
      </c>
      <c r="B47" s="10" t="s">
        <v>204</v>
      </c>
      <c r="C47" s="4">
        <v>3536944</v>
      </c>
    </row>
    <row r="48" spans="1:3" ht="29.25" customHeight="1" x14ac:dyDescent="0.3">
      <c r="A48" s="43" t="s">
        <v>107</v>
      </c>
      <c r="B48" s="43"/>
      <c r="C48" s="12">
        <f>SUM(C47:C47)</f>
        <v>3536944</v>
      </c>
    </row>
    <row r="49" spans="1:3" ht="29.25" customHeight="1" x14ac:dyDescent="0.3">
      <c r="A49" s="28" t="s">
        <v>15</v>
      </c>
      <c r="B49" s="28"/>
      <c r="C49" s="28"/>
    </row>
    <row r="50" spans="1:3" ht="29.25" customHeight="1" x14ac:dyDescent="0.3">
      <c r="A50" s="3" t="s">
        <v>63</v>
      </c>
      <c r="B50" s="10" t="s">
        <v>62</v>
      </c>
      <c r="C50" s="4">
        <v>56490633</v>
      </c>
    </row>
    <row r="51" spans="1:3" ht="29.25" customHeight="1" x14ac:dyDescent="0.3">
      <c r="A51" s="3" t="s">
        <v>176</v>
      </c>
      <c r="B51" s="10" t="s">
        <v>91</v>
      </c>
      <c r="C51" s="4">
        <v>2000000</v>
      </c>
    </row>
    <row r="52" spans="1:3" ht="29.25" customHeight="1" x14ac:dyDescent="0.3">
      <c r="A52" s="3" t="s">
        <v>65</v>
      </c>
      <c r="B52" s="10" t="s">
        <v>33</v>
      </c>
      <c r="C52" s="4">
        <v>800000</v>
      </c>
    </row>
    <row r="53" spans="1:3" ht="29.25" customHeight="1" x14ac:dyDescent="0.3">
      <c r="A53" s="3" t="s">
        <v>177</v>
      </c>
      <c r="B53" s="10" t="s">
        <v>45</v>
      </c>
      <c r="C53" s="4">
        <v>82705</v>
      </c>
    </row>
    <row r="54" spans="1:3" ht="29.25" customHeight="1" x14ac:dyDescent="0.3">
      <c r="A54" s="3" t="s">
        <v>133</v>
      </c>
      <c r="B54" s="10" t="s">
        <v>43</v>
      </c>
      <c r="C54" s="4">
        <v>139400</v>
      </c>
    </row>
    <row r="55" spans="1:3" ht="29.25" customHeight="1" x14ac:dyDescent="0.3">
      <c r="A55" s="3" t="s">
        <v>178</v>
      </c>
      <c r="B55" s="10" t="s">
        <v>181</v>
      </c>
      <c r="C55" s="4">
        <v>56000000</v>
      </c>
    </row>
    <row r="56" spans="1:3" ht="29.25" customHeight="1" x14ac:dyDescent="0.3">
      <c r="A56" s="3" t="s">
        <v>179</v>
      </c>
      <c r="B56" s="10" t="s">
        <v>49</v>
      </c>
      <c r="C56" s="4">
        <v>835777</v>
      </c>
    </row>
    <row r="57" spans="1:3" ht="29.25" customHeight="1" x14ac:dyDescent="0.3">
      <c r="A57" s="3" t="s">
        <v>180</v>
      </c>
      <c r="B57" s="10" t="s">
        <v>141</v>
      </c>
      <c r="C57" s="4">
        <v>250000</v>
      </c>
    </row>
    <row r="58" spans="1:3" ht="29.25" customHeight="1" x14ac:dyDescent="0.3">
      <c r="A58" s="3" t="s">
        <v>175</v>
      </c>
      <c r="B58" s="10" t="s">
        <v>56</v>
      </c>
      <c r="C58" s="4">
        <v>15000000</v>
      </c>
    </row>
    <row r="59" spans="1:3" ht="29.25" customHeight="1" x14ac:dyDescent="0.3">
      <c r="A59" s="43" t="s">
        <v>89</v>
      </c>
      <c r="B59" s="43"/>
      <c r="C59" s="12">
        <f>SUM(C50:C58)</f>
        <v>131598515</v>
      </c>
    </row>
    <row r="60" spans="1:3" ht="29.25" customHeight="1" x14ac:dyDescent="0.3">
      <c r="A60" s="28" t="s">
        <v>110</v>
      </c>
      <c r="B60" s="28"/>
      <c r="C60" s="28"/>
    </row>
    <row r="61" spans="1:3" ht="29.25" customHeight="1" x14ac:dyDescent="0.3">
      <c r="A61" s="3" t="s">
        <v>182</v>
      </c>
      <c r="B61" s="10" t="s">
        <v>183</v>
      </c>
      <c r="C61" s="4">
        <v>400000</v>
      </c>
    </row>
    <row r="62" spans="1:3" ht="29.25" customHeight="1" x14ac:dyDescent="0.3">
      <c r="A62" s="3" t="s">
        <v>184</v>
      </c>
      <c r="B62" s="10" t="s">
        <v>84</v>
      </c>
      <c r="C62" s="4">
        <v>57750000</v>
      </c>
    </row>
    <row r="63" spans="1:3" ht="29.25" customHeight="1" x14ac:dyDescent="0.3">
      <c r="A63" s="43" t="s">
        <v>109</v>
      </c>
      <c r="B63" s="43"/>
      <c r="C63" s="12">
        <f>SUM(C61:C62)</f>
        <v>58150000</v>
      </c>
    </row>
    <row r="64" spans="1:3" ht="29.25" customHeight="1" x14ac:dyDescent="0.3">
      <c r="A64" s="28" t="s">
        <v>192</v>
      </c>
      <c r="B64" s="28"/>
      <c r="C64" s="28"/>
    </row>
    <row r="65" spans="1:6" ht="29.25" customHeight="1" x14ac:dyDescent="0.3">
      <c r="A65" s="3" t="s">
        <v>193</v>
      </c>
      <c r="B65" s="10" t="s">
        <v>203</v>
      </c>
      <c r="C65" s="4">
        <v>14000000</v>
      </c>
    </row>
    <row r="66" spans="1:6" ht="29.25" customHeight="1" x14ac:dyDescent="0.3">
      <c r="A66" s="3" t="s">
        <v>200</v>
      </c>
      <c r="B66" s="10" t="s">
        <v>201</v>
      </c>
      <c r="C66" s="4">
        <v>44000000</v>
      </c>
    </row>
    <row r="67" spans="1:6" ht="29.25" customHeight="1" x14ac:dyDescent="0.3">
      <c r="A67" s="44"/>
      <c r="B67" s="45" t="s">
        <v>194</v>
      </c>
      <c r="C67" s="12">
        <f>SUM(C65:C66)</f>
        <v>58000000</v>
      </c>
    </row>
    <row r="68" spans="1:6" ht="29.25" customHeight="1" x14ac:dyDescent="0.3">
      <c r="A68" s="28" t="s">
        <v>95</v>
      </c>
      <c r="B68" s="28"/>
      <c r="C68" s="28"/>
    </row>
    <row r="69" spans="1:6" ht="29.25" customHeight="1" x14ac:dyDescent="0.3">
      <c r="A69" s="3" t="s">
        <v>205</v>
      </c>
      <c r="B69" s="10" t="s">
        <v>206</v>
      </c>
      <c r="C69" s="4">
        <v>3665000</v>
      </c>
    </row>
    <row r="70" spans="1:6" ht="29.25" customHeight="1" x14ac:dyDescent="0.3">
      <c r="A70" s="3" t="s">
        <v>185</v>
      </c>
      <c r="B70" s="10" t="s">
        <v>188</v>
      </c>
      <c r="C70" s="4">
        <v>7100000</v>
      </c>
    </row>
    <row r="71" spans="1:6" ht="29.25" customHeight="1" x14ac:dyDescent="0.3">
      <c r="A71" s="3" t="s">
        <v>186</v>
      </c>
      <c r="B71" s="10" t="s">
        <v>207</v>
      </c>
      <c r="C71" s="4">
        <v>6000000</v>
      </c>
    </row>
    <row r="72" spans="1:6" ht="29.25" customHeight="1" x14ac:dyDescent="0.3">
      <c r="A72" s="3" t="s">
        <v>187</v>
      </c>
      <c r="B72" s="10" t="s">
        <v>208</v>
      </c>
      <c r="C72" s="4">
        <v>8626992</v>
      </c>
    </row>
    <row r="73" spans="1:6" ht="29.25" customHeight="1" x14ac:dyDescent="0.3">
      <c r="A73" s="3" t="s">
        <v>195</v>
      </c>
      <c r="B73" s="10" t="s">
        <v>209</v>
      </c>
      <c r="C73" s="4">
        <v>293822136</v>
      </c>
    </row>
    <row r="74" spans="1:6" ht="29.25" customHeight="1" x14ac:dyDescent="0.3">
      <c r="A74" s="3" t="s">
        <v>196</v>
      </c>
      <c r="B74" s="10" t="s">
        <v>197</v>
      </c>
      <c r="C74" s="4">
        <v>28784352</v>
      </c>
    </row>
    <row r="75" spans="1:6" ht="29.25" customHeight="1" x14ac:dyDescent="0.3">
      <c r="A75" s="43" t="s">
        <v>99</v>
      </c>
      <c r="B75" s="43"/>
      <c r="C75" s="12">
        <f>SUM(C69:C74)</f>
        <v>347998480</v>
      </c>
    </row>
    <row r="76" spans="1:6" ht="29.25" customHeight="1" x14ac:dyDescent="0.3">
      <c r="A76" s="28" t="s">
        <v>96</v>
      </c>
      <c r="B76" s="28"/>
      <c r="C76" s="28"/>
    </row>
    <row r="77" spans="1:6" ht="29.25" customHeight="1" x14ac:dyDescent="0.3">
      <c r="A77" s="3" t="s">
        <v>97</v>
      </c>
      <c r="B77" s="10" t="s">
        <v>191</v>
      </c>
      <c r="C77" s="4">
        <v>67883815</v>
      </c>
      <c r="F77" s="24"/>
    </row>
    <row r="78" spans="1:6" ht="29.25" customHeight="1" x14ac:dyDescent="0.3">
      <c r="A78" s="3" t="s">
        <v>189</v>
      </c>
      <c r="B78" s="10" t="s">
        <v>190</v>
      </c>
      <c r="C78" s="4">
        <v>15716000</v>
      </c>
      <c r="F78" s="24"/>
    </row>
    <row r="79" spans="1:6" ht="29.25" customHeight="1" x14ac:dyDescent="0.3">
      <c r="A79" s="3" t="s">
        <v>71</v>
      </c>
      <c r="B79" s="10" t="s">
        <v>72</v>
      </c>
      <c r="C79" s="4">
        <v>43730648</v>
      </c>
      <c r="E79" s="24"/>
    </row>
    <row r="80" spans="1:6" ht="29.25" customHeight="1" x14ac:dyDescent="0.3">
      <c r="A80" s="43" t="s">
        <v>98</v>
      </c>
      <c r="B80" s="43"/>
      <c r="C80" s="12">
        <f>SUM(C77:C79)</f>
        <v>127330463</v>
      </c>
    </row>
    <row r="81" spans="1:4" s="15" customFormat="1" ht="15" thickBot="1" x14ac:dyDescent="0.35">
      <c r="A81" s="34" t="s">
        <v>27</v>
      </c>
      <c r="B81" s="35"/>
      <c r="C81" s="20">
        <f>C80+C75+C67+C63+C59+C48+C45+C42+C39+C35+C31+C28+C24+C21</f>
        <v>804914796</v>
      </c>
      <c r="D81" s="39"/>
    </row>
    <row r="82" spans="1:4" s="15" customFormat="1" x14ac:dyDescent="0.3">
      <c r="B82" s="14"/>
      <c r="C82" s="13"/>
      <c r="D82" s="39"/>
    </row>
    <row r="83" spans="1:4" s="15" customFormat="1" x14ac:dyDescent="0.3">
      <c r="B83" s="14"/>
      <c r="C83" s="13"/>
      <c r="D83" s="39"/>
    </row>
    <row r="84" spans="1:4" s="15" customFormat="1" x14ac:dyDescent="0.3">
      <c r="B84" s="14"/>
      <c r="C84" s="13"/>
      <c r="D84" s="39"/>
    </row>
    <row r="85" spans="1:4" s="15" customFormat="1" x14ac:dyDescent="0.3">
      <c r="B85" s="14"/>
      <c r="C85" s="13"/>
      <c r="D85" s="39"/>
    </row>
    <row r="86" spans="1:4" s="15" customFormat="1" x14ac:dyDescent="0.3">
      <c r="B86" s="14"/>
      <c r="C86" s="13"/>
      <c r="D86" s="39"/>
    </row>
    <row r="87" spans="1:4" s="15" customFormat="1" x14ac:dyDescent="0.3">
      <c r="B87" s="14"/>
      <c r="C87" s="13"/>
      <c r="D87" s="39"/>
    </row>
    <row r="88" spans="1:4" s="15" customFormat="1" x14ac:dyDescent="0.3">
      <c r="B88" s="14"/>
      <c r="C88" s="13"/>
      <c r="D88" s="39"/>
    </row>
    <row r="89" spans="1:4" s="15" customFormat="1" x14ac:dyDescent="0.3">
      <c r="B89" s="14"/>
      <c r="C89" s="13"/>
      <c r="D89" s="39"/>
    </row>
    <row r="90" spans="1:4" s="15" customFormat="1" x14ac:dyDescent="0.3">
      <c r="B90" s="14"/>
      <c r="C90" s="13"/>
      <c r="D90" s="39"/>
    </row>
    <row r="91" spans="1:4" s="15" customFormat="1" x14ac:dyDescent="0.3">
      <c r="B91" s="14"/>
      <c r="C91" s="13"/>
      <c r="D91" s="39"/>
    </row>
    <row r="92" spans="1:4" s="15" customFormat="1" x14ac:dyDescent="0.3">
      <c r="B92" s="14"/>
      <c r="C92" s="13"/>
      <c r="D92" s="39"/>
    </row>
    <row r="93" spans="1:4" s="15" customFormat="1" x14ac:dyDescent="0.3">
      <c r="B93" s="14"/>
      <c r="C93" s="13"/>
      <c r="D93" s="39"/>
    </row>
    <row r="94" spans="1:4" s="15" customFormat="1" x14ac:dyDescent="0.3">
      <c r="B94" s="14"/>
      <c r="C94" s="13"/>
      <c r="D94" s="39"/>
    </row>
    <row r="95" spans="1:4" s="15" customFormat="1" x14ac:dyDescent="0.3">
      <c r="B95" s="14"/>
      <c r="C95" s="13"/>
      <c r="D95" s="39"/>
    </row>
    <row r="96" spans="1:4" s="15" customFormat="1" x14ac:dyDescent="0.3">
      <c r="B96" s="14"/>
      <c r="C96" s="13"/>
      <c r="D96" s="39"/>
    </row>
    <row r="97" spans="2:4" s="15" customFormat="1" x14ac:dyDescent="0.3">
      <c r="B97" s="14"/>
      <c r="C97" s="13"/>
      <c r="D97" s="39"/>
    </row>
    <row r="98" spans="2:4" s="15" customFormat="1" x14ac:dyDescent="0.3">
      <c r="B98" s="14"/>
      <c r="C98" s="13"/>
      <c r="D98" s="39"/>
    </row>
    <row r="99" spans="2:4" s="15" customFormat="1" x14ac:dyDescent="0.3">
      <c r="B99" s="14"/>
      <c r="C99" s="13"/>
      <c r="D99" s="39"/>
    </row>
    <row r="100" spans="2:4" s="15" customFormat="1" x14ac:dyDescent="0.3">
      <c r="B100" s="14"/>
      <c r="C100" s="13"/>
      <c r="D100" s="39"/>
    </row>
    <row r="101" spans="2:4" s="15" customFormat="1" x14ac:dyDescent="0.3">
      <c r="B101" s="14"/>
      <c r="C101" s="13"/>
      <c r="D101" s="39"/>
    </row>
    <row r="102" spans="2:4" s="15" customFormat="1" x14ac:dyDescent="0.3">
      <c r="B102" s="14"/>
      <c r="C102" s="13"/>
      <c r="D102" s="39"/>
    </row>
    <row r="103" spans="2:4" s="15" customFormat="1" x14ac:dyDescent="0.3">
      <c r="B103" s="14"/>
      <c r="C103" s="13"/>
      <c r="D103" s="39"/>
    </row>
    <row r="104" spans="2:4" s="15" customFormat="1" x14ac:dyDescent="0.3">
      <c r="B104" s="14"/>
      <c r="C104" s="13"/>
      <c r="D104" s="39"/>
    </row>
    <row r="105" spans="2:4" s="15" customFormat="1" x14ac:dyDescent="0.3">
      <c r="B105" s="14"/>
      <c r="C105" s="13"/>
      <c r="D105" s="39"/>
    </row>
    <row r="106" spans="2:4" s="15" customFormat="1" x14ac:dyDescent="0.3">
      <c r="B106" s="14"/>
      <c r="C106" s="13"/>
      <c r="D106" s="39"/>
    </row>
    <row r="107" spans="2:4" s="15" customFormat="1" x14ac:dyDescent="0.3">
      <c r="B107" s="14"/>
      <c r="C107" s="13"/>
      <c r="D107" s="39"/>
    </row>
    <row r="108" spans="2:4" s="15" customFormat="1" x14ac:dyDescent="0.3">
      <c r="B108" s="14"/>
      <c r="C108" s="13"/>
      <c r="D108" s="39"/>
    </row>
    <row r="109" spans="2:4" s="15" customFormat="1" x14ac:dyDescent="0.3">
      <c r="B109" s="14"/>
      <c r="C109" s="13"/>
      <c r="D109" s="39"/>
    </row>
    <row r="110" spans="2:4" s="15" customFormat="1" x14ac:dyDescent="0.3">
      <c r="B110" s="14"/>
      <c r="C110" s="13"/>
      <c r="D110" s="39"/>
    </row>
    <row r="111" spans="2:4" s="15" customFormat="1" x14ac:dyDescent="0.3">
      <c r="B111" s="14"/>
      <c r="C111" s="13"/>
      <c r="D111" s="39"/>
    </row>
    <row r="112" spans="2:4" s="15" customFormat="1" x14ac:dyDescent="0.3">
      <c r="B112" s="14"/>
      <c r="C112" s="13"/>
      <c r="D112" s="39"/>
    </row>
    <row r="113" spans="2:4" s="15" customFormat="1" x14ac:dyDescent="0.3">
      <c r="B113" s="14"/>
      <c r="C113" s="13"/>
      <c r="D113" s="39"/>
    </row>
    <row r="114" spans="2:4" s="15" customFormat="1" x14ac:dyDescent="0.3">
      <c r="B114" s="14"/>
      <c r="C114" s="13"/>
      <c r="D114" s="39"/>
    </row>
    <row r="115" spans="2:4" s="15" customFormat="1" x14ac:dyDescent="0.3">
      <c r="B115" s="14"/>
      <c r="C115" s="13"/>
      <c r="D115" s="39"/>
    </row>
    <row r="116" spans="2:4" s="15" customFormat="1" x14ac:dyDescent="0.3">
      <c r="B116" s="14"/>
      <c r="C116" s="13"/>
      <c r="D116" s="39"/>
    </row>
    <row r="117" spans="2:4" s="15" customFormat="1" x14ac:dyDescent="0.3">
      <c r="B117" s="14"/>
      <c r="C117" s="13"/>
      <c r="D117" s="39"/>
    </row>
    <row r="118" spans="2:4" s="15" customFormat="1" x14ac:dyDescent="0.3">
      <c r="B118" s="14"/>
      <c r="C118" s="13"/>
      <c r="D118" s="39"/>
    </row>
    <row r="119" spans="2:4" s="15" customFormat="1" x14ac:dyDescent="0.3">
      <c r="B119" s="14"/>
      <c r="C119" s="13"/>
      <c r="D119" s="39"/>
    </row>
    <row r="120" spans="2:4" s="15" customFormat="1" x14ac:dyDescent="0.3">
      <c r="B120" s="14"/>
      <c r="C120" s="13"/>
      <c r="D120" s="39"/>
    </row>
    <row r="121" spans="2:4" s="15" customFormat="1" x14ac:dyDescent="0.3">
      <c r="B121" s="14"/>
      <c r="C121" s="13"/>
      <c r="D121" s="39"/>
    </row>
    <row r="122" spans="2:4" s="15" customFormat="1" x14ac:dyDescent="0.3">
      <c r="B122" s="14"/>
      <c r="C122" s="13"/>
      <c r="D122" s="39"/>
    </row>
    <row r="123" spans="2:4" s="15" customFormat="1" x14ac:dyDescent="0.3">
      <c r="B123" s="14"/>
      <c r="C123" s="13"/>
      <c r="D123" s="39"/>
    </row>
    <row r="124" spans="2:4" s="15" customFormat="1" x14ac:dyDescent="0.3">
      <c r="B124" s="14"/>
      <c r="C124" s="13"/>
      <c r="D124" s="39"/>
    </row>
    <row r="125" spans="2:4" s="15" customFormat="1" x14ac:dyDescent="0.3">
      <c r="B125" s="14"/>
      <c r="C125" s="13"/>
      <c r="D125" s="39"/>
    </row>
    <row r="126" spans="2:4" s="15" customFormat="1" x14ac:dyDescent="0.3">
      <c r="B126" s="14"/>
      <c r="C126" s="13"/>
      <c r="D126" s="39"/>
    </row>
    <row r="127" spans="2:4" s="15" customFormat="1" x14ac:dyDescent="0.3">
      <c r="B127" s="14"/>
      <c r="C127" s="13"/>
      <c r="D127" s="39"/>
    </row>
    <row r="128" spans="2:4" s="15" customFormat="1" x14ac:dyDescent="0.3">
      <c r="B128" s="14"/>
      <c r="C128" s="13"/>
      <c r="D128" s="39"/>
    </row>
    <row r="129" spans="2:4" s="15" customFormat="1" x14ac:dyDescent="0.3">
      <c r="B129" s="14"/>
      <c r="C129" s="13"/>
      <c r="D129" s="39"/>
    </row>
    <row r="130" spans="2:4" s="15" customFormat="1" x14ac:dyDescent="0.3">
      <c r="B130" s="14"/>
      <c r="C130" s="13"/>
      <c r="D130" s="39"/>
    </row>
    <row r="131" spans="2:4" s="15" customFormat="1" x14ac:dyDescent="0.3">
      <c r="B131" s="14"/>
      <c r="C131" s="13"/>
      <c r="D131" s="39"/>
    </row>
    <row r="132" spans="2:4" s="15" customFormat="1" x14ac:dyDescent="0.3">
      <c r="B132" s="14"/>
      <c r="C132" s="13"/>
      <c r="D132" s="39"/>
    </row>
    <row r="133" spans="2:4" s="15" customFormat="1" x14ac:dyDescent="0.3">
      <c r="B133" s="14"/>
      <c r="C133" s="13"/>
      <c r="D133" s="39"/>
    </row>
    <row r="134" spans="2:4" s="15" customFormat="1" x14ac:dyDescent="0.3">
      <c r="B134" s="14"/>
      <c r="C134" s="13"/>
      <c r="D134" s="39"/>
    </row>
    <row r="135" spans="2:4" s="15" customFormat="1" x14ac:dyDescent="0.3">
      <c r="B135" s="14"/>
      <c r="C135" s="13"/>
      <c r="D135" s="39"/>
    </row>
    <row r="136" spans="2:4" s="15" customFormat="1" x14ac:dyDescent="0.3">
      <c r="B136" s="14"/>
      <c r="C136" s="13"/>
      <c r="D136" s="39"/>
    </row>
    <row r="137" spans="2:4" s="15" customFormat="1" x14ac:dyDescent="0.3">
      <c r="B137" s="14"/>
      <c r="C137" s="13"/>
      <c r="D137" s="39"/>
    </row>
    <row r="138" spans="2:4" s="15" customFormat="1" x14ac:dyDescent="0.3">
      <c r="B138" s="14"/>
      <c r="C138" s="13"/>
      <c r="D138" s="39"/>
    </row>
    <row r="139" spans="2:4" s="15" customFormat="1" x14ac:dyDescent="0.3">
      <c r="B139" s="14"/>
      <c r="C139" s="13"/>
      <c r="D139" s="39"/>
    </row>
    <row r="140" spans="2:4" s="15" customFormat="1" x14ac:dyDescent="0.3">
      <c r="B140" s="14"/>
      <c r="C140" s="13"/>
      <c r="D140" s="39"/>
    </row>
    <row r="141" spans="2:4" s="15" customFormat="1" x14ac:dyDescent="0.3">
      <c r="B141" s="14"/>
      <c r="C141" s="13"/>
      <c r="D141" s="39"/>
    </row>
    <row r="142" spans="2:4" s="15" customFormat="1" x14ac:dyDescent="0.3">
      <c r="B142" s="14"/>
      <c r="C142" s="13"/>
      <c r="D142" s="39"/>
    </row>
    <row r="143" spans="2:4" s="15" customFormat="1" x14ac:dyDescent="0.3">
      <c r="B143" s="14"/>
      <c r="C143" s="13"/>
      <c r="D143" s="39"/>
    </row>
    <row r="144" spans="2:4" s="15" customFormat="1" x14ac:dyDescent="0.3">
      <c r="B144" s="14"/>
      <c r="C144" s="13"/>
      <c r="D144" s="39"/>
    </row>
    <row r="145" spans="2:4" s="15" customFormat="1" x14ac:dyDescent="0.3">
      <c r="B145" s="14"/>
      <c r="C145" s="13"/>
      <c r="D145" s="39"/>
    </row>
    <row r="146" spans="2:4" s="15" customFormat="1" x14ac:dyDescent="0.3">
      <c r="B146" s="14"/>
      <c r="C146" s="13"/>
      <c r="D146" s="39"/>
    </row>
    <row r="147" spans="2:4" s="15" customFormat="1" x14ac:dyDescent="0.3">
      <c r="B147" s="14"/>
      <c r="C147" s="13"/>
      <c r="D147" s="39"/>
    </row>
    <row r="148" spans="2:4" s="15" customFormat="1" x14ac:dyDescent="0.3">
      <c r="B148" s="14"/>
      <c r="C148" s="13"/>
      <c r="D148" s="39"/>
    </row>
    <row r="149" spans="2:4" s="15" customFormat="1" x14ac:dyDescent="0.3">
      <c r="B149" s="14"/>
      <c r="C149" s="13"/>
      <c r="D149" s="39"/>
    </row>
    <row r="150" spans="2:4" s="15" customFormat="1" x14ac:dyDescent="0.3">
      <c r="B150" s="14"/>
      <c r="C150" s="13"/>
      <c r="D150" s="39"/>
    </row>
    <row r="151" spans="2:4" s="15" customFormat="1" x14ac:dyDescent="0.3">
      <c r="B151" s="14"/>
      <c r="C151" s="13"/>
      <c r="D151" s="39"/>
    </row>
    <row r="152" spans="2:4" s="15" customFormat="1" x14ac:dyDescent="0.3">
      <c r="B152" s="14"/>
      <c r="C152" s="13"/>
      <c r="D152" s="39"/>
    </row>
    <row r="153" spans="2:4" s="15" customFormat="1" x14ac:dyDescent="0.3">
      <c r="B153" s="14"/>
      <c r="C153" s="13"/>
      <c r="D153" s="39"/>
    </row>
    <row r="154" spans="2:4" s="15" customFormat="1" x14ac:dyDescent="0.3">
      <c r="B154" s="14"/>
      <c r="C154" s="13"/>
      <c r="D154" s="39"/>
    </row>
    <row r="155" spans="2:4" s="15" customFormat="1" x14ac:dyDescent="0.3">
      <c r="B155" s="14"/>
      <c r="C155" s="13"/>
      <c r="D155" s="39"/>
    </row>
    <row r="156" spans="2:4" s="15" customFormat="1" x14ac:dyDescent="0.3">
      <c r="B156" s="14"/>
      <c r="C156" s="13"/>
      <c r="D156" s="39"/>
    </row>
    <row r="157" spans="2:4" s="15" customFormat="1" x14ac:dyDescent="0.3">
      <c r="B157" s="14"/>
      <c r="C157" s="13"/>
      <c r="D157" s="39"/>
    </row>
    <row r="158" spans="2:4" s="15" customFormat="1" x14ac:dyDescent="0.3">
      <c r="B158" s="14"/>
      <c r="C158" s="13"/>
      <c r="D158" s="39"/>
    </row>
    <row r="159" spans="2:4" s="15" customFormat="1" x14ac:dyDescent="0.3">
      <c r="B159" s="14"/>
      <c r="C159" s="13"/>
      <c r="D159" s="39"/>
    </row>
    <row r="160" spans="2:4" s="15" customFormat="1" x14ac:dyDescent="0.3">
      <c r="B160" s="14"/>
      <c r="C160" s="13"/>
      <c r="D160" s="39"/>
    </row>
    <row r="161" spans="2:4" s="15" customFormat="1" x14ac:dyDescent="0.3">
      <c r="B161" s="14"/>
      <c r="C161" s="13"/>
      <c r="D161" s="39"/>
    </row>
    <row r="162" spans="2:4" s="15" customFormat="1" x14ac:dyDescent="0.3">
      <c r="B162" s="14"/>
      <c r="C162" s="13"/>
      <c r="D162" s="39"/>
    </row>
    <row r="163" spans="2:4" s="15" customFormat="1" x14ac:dyDescent="0.3">
      <c r="B163" s="14"/>
      <c r="C163" s="13"/>
      <c r="D163" s="39"/>
    </row>
    <row r="164" spans="2:4" s="15" customFormat="1" x14ac:dyDescent="0.3">
      <c r="B164" s="14"/>
      <c r="C164" s="13"/>
      <c r="D164" s="39"/>
    </row>
    <row r="165" spans="2:4" s="15" customFormat="1" x14ac:dyDescent="0.3">
      <c r="B165" s="14"/>
      <c r="C165" s="13"/>
      <c r="D165" s="39"/>
    </row>
    <row r="166" spans="2:4" s="15" customFormat="1" x14ac:dyDescent="0.3">
      <c r="B166" s="14"/>
      <c r="C166" s="13"/>
      <c r="D166" s="39"/>
    </row>
    <row r="167" spans="2:4" s="15" customFormat="1" x14ac:dyDescent="0.3">
      <c r="B167" s="14"/>
      <c r="C167" s="13"/>
      <c r="D167" s="39"/>
    </row>
    <row r="168" spans="2:4" s="15" customFormat="1" x14ac:dyDescent="0.3">
      <c r="B168" s="14"/>
      <c r="C168" s="13"/>
      <c r="D168" s="39"/>
    </row>
    <row r="169" spans="2:4" s="15" customFormat="1" x14ac:dyDescent="0.3">
      <c r="B169" s="14"/>
      <c r="C169" s="13"/>
      <c r="D169" s="39"/>
    </row>
    <row r="170" spans="2:4" s="15" customFormat="1" x14ac:dyDescent="0.3">
      <c r="B170" s="14"/>
      <c r="C170" s="13"/>
      <c r="D170" s="39"/>
    </row>
    <row r="171" spans="2:4" s="15" customFormat="1" x14ac:dyDescent="0.3">
      <c r="B171" s="14"/>
      <c r="C171" s="13"/>
      <c r="D171" s="39"/>
    </row>
    <row r="172" spans="2:4" s="15" customFormat="1" x14ac:dyDescent="0.3">
      <c r="B172" s="14"/>
      <c r="C172" s="13"/>
      <c r="D172" s="39"/>
    </row>
    <row r="173" spans="2:4" s="15" customFormat="1" x14ac:dyDescent="0.3">
      <c r="B173" s="14"/>
      <c r="C173" s="13"/>
      <c r="D173" s="39"/>
    </row>
    <row r="174" spans="2:4" s="15" customFormat="1" x14ac:dyDescent="0.3">
      <c r="B174" s="14"/>
      <c r="C174" s="13"/>
      <c r="D174" s="39"/>
    </row>
    <row r="175" spans="2:4" s="15" customFormat="1" x14ac:dyDescent="0.3">
      <c r="B175" s="14"/>
      <c r="C175" s="13"/>
      <c r="D175" s="39"/>
    </row>
    <row r="176" spans="2:4" s="15" customFormat="1" x14ac:dyDescent="0.3">
      <c r="B176" s="14"/>
      <c r="C176" s="13"/>
      <c r="D176" s="39"/>
    </row>
    <row r="177" spans="2:4" s="15" customFormat="1" x14ac:dyDescent="0.3">
      <c r="B177" s="14"/>
      <c r="C177" s="13"/>
      <c r="D177" s="39"/>
    </row>
    <row r="178" spans="2:4" s="15" customFormat="1" x14ac:dyDescent="0.3">
      <c r="B178" s="14"/>
      <c r="C178" s="13"/>
      <c r="D178" s="39"/>
    </row>
    <row r="179" spans="2:4" s="15" customFormat="1" x14ac:dyDescent="0.3">
      <c r="B179" s="14"/>
      <c r="C179" s="13"/>
      <c r="D179" s="39"/>
    </row>
    <row r="180" spans="2:4" s="15" customFormat="1" x14ac:dyDescent="0.3">
      <c r="B180" s="14"/>
      <c r="C180" s="13"/>
      <c r="D180" s="39"/>
    </row>
    <row r="181" spans="2:4" s="15" customFormat="1" x14ac:dyDescent="0.3">
      <c r="B181" s="14"/>
      <c r="C181" s="13"/>
      <c r="D181" s="39"/>
    </row>
    <row r="182" spans="2:4" s="15" customFormat="1" x14ac:dyDescent="0.3">
      <c r="B182" s="14"/>
      <c r="C182" s="13"/>
      <c r="D182" s="39"/>
    </row>
    <row r="183" spans="2:4" s="15" customFormat="1" x14ac:dyDescent="0.3">
      <c r="B183" s="14"/>
      <c r="C183" s="13"/>
      <c r="D183" s="39"/>
    </row>
    <row r="184" spans="2:4" s="15" customFormat="1" x14ac:dyDescent="0.3">
      <c r="B184" s="14"/>
      <c r="C184" s="13"/>
      <c r="D184" s="39"/>
    </row>
    <row r="185" spans="2:4" s="15" customFormat="1" x14ac:dyDescent="0.3">
      <c r="B185" s="14"/>
      <c r="C185" s="13"/>
      <c r="D185" s="39"/>
    </row>
    <row r="186" spans="2:4" s="15" customFormat="1" x14ac:dyDescent="0.3">
      <c r="B186" s="14"/>
      <c r="C186" s="13"/>
      <c r="D186" s="39"/>
    </row>
    <row r="187" spans="2:4" s="15" customFormat="1" x14ac:dyDescent="0.3">
      <c r="B187" s="14"/>
      <c r="C187" s="13"/>
      <c r="D187" s="39"/>
    </row>
    <row r="188" spans="2:4" s="15" customFormat="1" x14ac:dyDescent="0.3">
      <c r="B188" s="14"/>
      <c r="C188" s="13"/>
      <c r="D188" s="39"/>
    </row>
    <row r="189" spans="2:4" s="15" customFormat="1" x14ac:dyDescent="0.3">
      <c r="B189" s="14"/>
      <c r="C189" s="13"/>
      <c r="D189" s="39"/>
    </row>
    <row r="190" spans="2:4" s="15" customFormat="1" x14ac:dyDescent="0.3">
      <c r="B190" s="14"/>
      <c r="C190" s="13"/>
      <c r="D190" s="39"/>
    </row>
    <row r="191" spans="2:4" s="15" customFormat="1" x14ac:dyDescent="0.3">
      <c r="B191" s="14"/>
      <c r="C191" s="13"/>
      <c r="D191" s="39"/>
    </row>
    <row r="192" spans="2:4" s="15" customFormat="1" x14ac:dyDescent="0.3">
      <c r="B192" s="14"/>
      <c r="C192" s="13"/>
      <c r="D192" s="39"/>
    </row>
    <row r="193" spans="2:4" s="15" customFormat="1" x14ac:dyDescent="0.3">
      <c r="B193" s="14"/>
      <c r="C193" s="13"/>
      <c r="D193" s="39"/>
    </row>
    <row r="194" spans="2:4" s="15" customFormat="1" x14ac:dyDescent="0.3">
      <c r="B194" s="14"/>
      <c r="C194" s="13"/>
      <c r="D194" s="39"/>
    </row>
    <row r="195" spans="2:4" s="15" customFormat="1" x14ac:dyDescent="0.3">
      <c r="B195" s="14"/>
      <c r="C195" s="13"/>
      <c r="D195" s="39"/>
    </row>
    <row r="196" spans="2:4" s="15" customFormat="1" x14ac:dyDescent="0.3">
      <c r="B196" s="14"/>
      <c r="C196" s="13"/>
      <c r="D196" s="39"/>
    </row>
    <row r="197" spans="2:4" s="15" customFormat="1" x14ac:dyDescent="0.3">
      <c r="B197" s="14"/>
      <c r="C197" s="13"/>
      <c r="D197" s="39"/>
    </row>
    <row r="198" spans="2:4" s="15" customFormat="1" x14ac:dyDescent="0.3">
      <c r="B198" s="14"/>
      <c r="C198" s="13"/>
      <c r="D198" s="39"/>
    </row>
    <row r="199" spans="2:4" s="15" customFormat="1" x14ac:dyDescent="0.3">
      <c r="B199" s="14"/>
      <c r="C199" s="13"/>
      <c r="D199" s="39"/>
    </row>
    <row r="200" spans="2:4" s="15" customFormat="1" x14ac:dyDescent="0.3">
      <c r="B200" s="14"/>
      <c r="C200" s="13"/>
      <c r="D200" s="39"/>
    </row>
    <row r="201" spans="2:4" s="15" customFormat="1" x14ac:dyDescent="0.3">
      <c r="B201" s="14"/>
      <c r="C201" s="13"/>
      <c r="D201" s="39"/>
    </row>
    <row r="202" spans="2:4" s="15" customFormat="1" x14ac:dyDescent="0.3">
      <c r="B202" s="14"/>
      <c r="C202" s="13"/>
      <c r="D202" s="39"/>
    </row>
    <row r="203" spans="2:4" s="15" customFormat="1" x14ac:dyDescent="0.3">
      <c r="B203" s="14"/>
      <c r="C203" s="13"/>
      <c r="D203" s="39"/>
    </row>
    <row r="204" spans="2:4" s="15" customFormat="1" x14ac:dyDescent="0.3">
      <c r="B204" s="14"/>
      <c r="C204" s="13"/>
      <c r="D204" s="39"/>
    </row>
    <row r="205" spans="2:4" s="15" customFormat="1" x14ac:dyDescent="0.3">
      <c r="B205" s="14"/>
      <c r="C205" s="13"/>
      <c r="D205" s="39"/>
    </row>
    <row r="206" spans="2:4" s="15" customFormat="1" x14ac:dyDescent="0.3">
      <c r="B206" s="14"/>
      <c r="C206" s="13"/>
      <c r="D206" s="39"/>
    </row>
    <row r="207" spans="2:4" s="15" customFormat="1" x14ac:dyDescent="0.3">
      <c r="B207" s="14"/>
      <c r="C207" s="13"/>
      <c r="D207" s="39"/>
    </row>
    <row r="208" spans="2:4" s="15" customFormat="1" x14ac:dyDescent="0.3">
      <c r="B208" s="14"/>
      <c r="C208" s="13"/>
      <c r="D208" s="39"/>
    </row>
    <row r="209" spans="2:4" s="15" customFormat="1" x14ac:dyDescent="0.3">
      <c r="B209" s="14"/>
      <c r="C209" s="13"/>
      <c r="D209" s="39"/>
    </row>
    <row r="210" spans="2:4" s="15" customFormat="1" x14ac:dyDescent="0.3">
      <c r="B210" s="14"/>
      <c r="C210" s="13"/>
      <c r="D210" s="39"/>
    </row>
    <row r="211" spans="2:4" s="15" customFormat="1" x14ac:dyDescent="0.3">
      <c r="B211" s="14"/>
      <c r="C211" s="13"/>
      <c r="D211" s="39"/>
    </row>
    <row r="212" spans="2:4" s="15" customFormat="1" x14ac:dyDescent="0.3">
      <c r="B212" s="14"/>
      <c r="C212" s="13"/>
      <c r="D212" s="39"/>
    </row>
    <row r="213" spans="2:4" s="15" customFormat="1" x14ac:dyDescent="0.3">
      <c r="B213" s="14"/>
      <c r="C213" s="13"/>
      <c r="D213" s="39"/>
    </row>
    <row r="214" spans="2:4" s="15" customFormat="1" x14ac:dyDescent="0.3">
      <c r="B214" s="14"/>
      <c r="C214" s="13"/>
      <c r="D214" s="39"/>
    </row>
    <row r="215" spans="2:4" s="15" customFormat="1" x14ac:dyDescent="0.3">
      <c r="B215" s="14"/>
      <c r="C215" s="13"/>
      <c r="D215" s="39"/>
    </row>
    <row r="216" spans="2:4" s="15" customFormat="1" x14ac:dyDescent="0.3">
      <c r="B216" s="14"/>
      <c r="C216" s="13"/>
      <c r="D216" s="39"/>
    </row>
    <row r="217" spans="2:4" s="15" customFormat="1" x14ac:dyDescent="0.3">
      <c r="B217" s="14"/>
      <c r="C217" s="13"/>
      <c r="D217" s="39"/>
    </row>
    <row r="218" spans="2:4" s="15" customFormat="1" x14ac:dyDescent="0.3">
      <c r="B218" s="14"/>
      <c r="C218" s="13"/>
      <c r="D218" s="39"/>
    </row>
    <row r="219" spans="2:4" s="15" customFormat="1" x14ac:dyDescent="0.3">
      <c r="B219" s="14"/>
      <c r="C219" s="13"/>
      <c r="D219" s="39"/>
    </row>
    <row r="220" spans="2:4" s="15" customFormat="1" x14ac:dyDescent="0.3">
      <c r="B220" s="14"/>
      <c r="C220" s="13"/>
      <c r="D220" s="39"/>
    </row>
    <row r="221" spans="2:4" s="15" customFormat="1" x14ac:dyDescent="0.3">
      <c r="B221" s="14"/>
      <c r="C221" s="13"/>
      <c r="D221" s="39"/>
    </row>
    <row r="222" spans="2:4" s="15" customFormat="1" x14ac:dyDescent="0.3">
      <c r="B222" s="14"/>
      <c r="C222" s="13"/>
      <c r="D222" s="39"/>
    </row>
    <row r="223" spans="2:4" s="15" customFormat="1" x14ac:dyDescent="0.3">
      <c r="B223" s="14"/>
      <c r="C223" s="13"/>
      <c r="D223" s="39"/>
    </row>
    <row r="224" spans="2:4" s="15" customFormat="1" x14ac:dyDescent="0.3">
      <c r="B224" s="14"/>
      <c r="C224" s="13"/>
      <c r="D224" s="39"/>
    </row>
    <row r="225" spans="1:4" s="15" customFormat="1" x14ac:dyDescent="0.3">
      <c r="B225" s="14"/>
      <c r="C225" s="13"/>
      <c r="D225" s="39"/>
    </row>
    <row r="226" spans="1:4" s="15" customFormat="1" x14ac:dyDescent="0.3">
      <c r="B226" s="14"/>
      <c r="C226" s="13"/>
      <c r="D226" s="39"/>
    </row>
    <row r="227" spans="1:4" s="15" customFormat="1" x14ac:dyDescent="0.3">
      <c r="B227" s="14"/>
      <c r="C227" s="13"/>
      <c r="D227" s="39"/>
    </row>
    <row r="228" spans="1:4" s="15" customFormat="1" x14ac:dyDescent="0.3">
      <c r="B228" s="14"/>
      <c r="C228" s="13"/>
      <c r="D228" s="39"/>
    </row>
    <row r="229" spans="1:4" s="15" customFormat="1" x14ac:dyDescent="0.3">
      <c r="B229" s="14"/>
      <c r="C229" s="13"/>
      <c r="D229" s="39"/>
    </row>
    <row r="230" spans="1:4" s="15" customFormat="1" x14ac:dyDescent="0.3">
      <c r="B230" s="14"/>
      <c r="C230" s="13"/>
      <c r="D230" s="39"/>
    </row>
    <row r="231" spans="1:4" s="15" customFormat="1" x14ac:dyDescent="0.3">
      <c r="B231" s="14"/>
      <c r="C231" s="13"/>
      <c r="D231" s="39"/>
    </row>
    <row r="232" spans="1:4" s="15" customFormat="1" x14ac:dyDescent="0.3">
      <c r="B232" s="14"/>
      <c r="C232" s="13"/>
      <c r="D232" s="39"/>
    </row>
    <row r="233" spans="1:4" s="15" customFormat="1" x14ac:dyDescent="0.3">
      <c r="B233" s="14"/>
      <c r="C233" s="13"/>
      <c r="D233" s="39"/>
    </row>
    <row r="234" spans="1:4" s="15" customFormat="1" x14ac:dyDescent="0.3">
      <c r="B234" s="14"/>
      <c r="C234" s="13"/>
      <c r="D234" s="39"/>
    </row>
    <row r="235" spans="1:4" s="15" customFormat="1" x14ac:dyDescent="0.3">
      <c r="B235" s="14"/>
      <c r="C235" s="13"/>
      <c r="D235" s="39"/>
    </row>
    <row r="236" spans="1:4" s="15" customFormat="1" x14ac:dyDescent="0.3">
      <c r="B236" s="14"/>
      <c r="C236" s="13"/>
      <c r="D236" s="39"/>
    </row>
    <row r="237" spans="1:4" s="15" customFormat="1" x14ac:dyDescent="0.3">
      <c r="B237" s="14"/>
      <c r="C237" s="13"/>
      <c r="D237" s="39"/>
    </row>
    <row r="238" spans="1:4" x14ac:dyDescent="0.3">
      <c r="A238" s="15"/>
      <c r="B238" s="14"/>
      <c r="C238" s="13"/>
    </row>
    <row r="239" spans="1:4" x14ac:dyDescent="0.3">
      <c r="A239" s="15"/>
      <c r="B239" s="14"/>
      <c r="C239" s="13"/>
    </row>
    <row r="240" spans="1:4" x14ac:dyDescent="0.3">
      <c r="A240" s="15"/>
      <c r="B240" s="14"/>
      <c r="C240" s="13"/>
    </row>
    <row r="241" spans="1:3" x14ac:dyDescent="0.3">
      <c r="A241" s="15"/>
      <c r="B241" s="14"/>
      <c r="C241" s="13"/>
    </row>
    <row r="242" spans="1:3" x14ac:dyDescent="0.3">
      <c r="A242" s="15"/>
      <c r="B242" s="14"/>
      <c r="C242" s="13"/>
    </row>
    <row r="243" spans="1:3" x14ac:dyDescent="0.3">
      <c r="A243" s="15"/>
      <c r="B243" s="14"/>
      <c r="C243" s="13"/>
    </row>
    <row r="244" spans="1:3" x14ac:dyDescent="0.3">
      <c r="A244" s="15"/>
      <c r="B244" s="14"/>
      <c r="C244" s="13"/>
    </row>
    <row r="245" spans="1:3" x14ac:dyDescent="0.3">
      <c r="A245" s="15"/>
      <c r="B245" s="14"/>
      <c r="C245" s="13"/>
    </row>
    <row r="246" spans="1:3" x14ac:dyDescent="0.3">
      <c r="A246" s="15"/>
      <c r="B246" s="14"/>
      <c r="C246" s="13"/>
    </row>
    <row r="247" spans="1:3" x14ac:dyDescent="0.3">
      <c r="A247" s="15"/>
      <c r="B247" s="14"/>
      <c r="C247" s="13"/>
    </row>
    <row r="248" spans="1:3" x14ac:dyDescent="0.3">
      <c r="A248" s="15"/>
      <c r="B248" s="14"/>
      <c r="C248" s="13"/>
    </row>
    <row r="249" spans="1:3" x14ac:dyDescent="0.3">
      <c r="A249" s="15"/>
      <c r="B249" s="14"/>
      <c r="C249" s="13"/>
    </row>
    <row r="250" spans="1:3" x14ac:dyDescent="0.3">
      <c r="A250" s="15"/>
      <c r="B250" s="14"/>
      <c r="C250" s="13"/>
    </row>
  </sheetData>
  <mergeCells count="31">
    <mergeCell ref="A64:C64"/>
    <mergeCell ref="A3:C3"/>
    <mergeCell ref="A4:C4"/>
    <mergeCell ref="A6:C6"/>
    <mergeCell ref="A39:B39"/>
    <mergeCell ref="A42:B42"/>
    <mergeCell ref="A21:B21"/>
    <mergeCell ref="A40:C40"/>
    <mergeCell ref="A25:C25"/>
    <mergeCell ref="A29:C29"/>
    <mergeCell ref="A31:B31"/>
    <mergeCell ref="A35:B35"/>
    <mergeCell ref="A32:C32"/>
    <mergeCell ref="A36:C36"/>
    <mergeCell ref="A28:B28"/>
    <mergeCell ref="A68:C68"/>
    <mergeCell ref="A76:C76"/>
    <mergeCell ref="A75:B75"/>
    <mergeCell ref="A81:B81"/>
    <mergeCell ref="A80:B80"/>
    <mergeCell ref="A60:C60"/>
    <mergeCell ref="A59:B59"/>
    <mergeCell ref="A9:C9"/>
    <mergeCell ref="A45:B45"/>
    <mergeCell ref="A48:B48"/>
    <mergeCell ref="A46:C46"/>
    <mergeCell ref="A43:C43"/>
    <mergeCell ref="A49:C49"/>
    <mergeCell ref="A63:B63"/>
    <mergeCell ref="A22:C22"/>
    <mergeCell ref="A24:B24"/>
  </mergeCells>
  <phoneticPr fontId="9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DISMINUCIONES</vt:lpstr>
      <vt:lpstr>AUMENTOS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Marianella Guzmán</dc:creator>
  <cp:lastModifiedBy>Catalina Salazar Aguilar</cp:lastModifiedBy>
  <dcterms:created xsi:type="dcterms:W3CDTF">2021-10-13T19:42:12Z</dcterms:created>
  <dcterms:modified xsi:type="dcterms:W3CDTF">2024-11-13T18:30:42Z</dcterms:modified>
</cp:coreProperties>
</file>