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0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4\Presupuesto\Trabajos Varios\Indice de Transparencia\Presupuesto Extraordinarios 2024\"/>
    </mc:Choice>
  </mc:AlternateContent>
  <xr:revisionPtr revIDLastSave="0" documentId="13_ncr:9_{89AFC7C3-7972-4EF5-8080-589EE901C88C}" xr6:coauthVersionLast="47" xr6:coauthVersionMax="47" xr10:uidLastSave="{00000000-0000-0000-0000-000000000000}"/>
  <bookViews>
    <workbookView xWindow="-108" yWindow="-108" windowWidth="23256" windowHeight="12576" activeTab="1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Egresos!$A$6:$B$100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108" i="5" l="1"/>
  <c r="C95" i="5"/>
  <c r="C107" i="5"/>
  <c r="C55" i="5"/>
  <c r="C29" i="5"/>
  <c r="C25" i="5"/>
  <c r="C12" i="5"/>
  <c r="C75" i="5"/>
  <c r="C68" i="5"/>
  <c r="C16" i="5"/>
  <c r="C99" i="5"/>
  <c r="C91" i="5"/>
  <c r="C83" i="5"/>
  <c r="C79" i="5"/>
  <c r="C9" i="7"/>
  <c r="C21" i="7" l="1"/>
  <c r="C8" i="7" l="1"/>
  <c r="C86" i="5"/>
  <c r="C62" i="5" l="1"/>
</calcChain>
</file>

<file path=xl/sharedStrings.xml><?xml version="1.0" encoding="utf-8"?>
<sst xmlns="http://purl.oclc.org/ooxml/spreadsheetml/main" count="231" uniqueCount="209">
  <si>
    <t>Otros servicios de gestión y apoyo</t>
  </si>
  <si>
    <t>Bienes intangibles</t>
  </si>
  <si>
    <t>Equipo y mobiliario de oficina</t>
  </si>
  <si>
    <t>Mantenimiento de edificios y locales</t>
  </si>
  <si>
    <t>CTA. PRESUPUESTO</t>
  </si>
  <si>
    <t>DETALLE DE CUENTA</t>
  </si>
  <si>
    <t>5.02.23.23.5.01.03</t>
  </si>
  <si>
    <t>Equipo de comunicación</t>
  </si>
  <si>
    <t>ASEO DE VIAS</t>
  </si>
  <si>
    <t xml:space="preserve">RECOLECCIÓN DE BASURA </t>
  </si>
  <si>
    <t>5.02.02.02.1.04.06</t>
  </si>
  <si>
    <t>5.02.02.02.1.04.99</t>
  </si>
  <si>
    <t>CAMINOS Y CALLES</t>
  </si>
  <si>
    <t>PARQUES Y OBRAS Y ORNATOS</t>
  </si>
  <si>
    <t xml:space="preserve">MERCADOS PLAZAS Y FERIAS </t>
  </si>
  <si>
    <t>SEGURIDAD Y VIGILANCIA</t>
  </si>
  <si>
    <t>5.02.05.05.1.04.06</t>
  </si>
  <si>
    <t>5.02.05.05.1.04.99</t>
  </si>
  <si>
    <t>DIRECCION TECNICA DE ESTUDIOS</t>
  </si>
  <si>
    <t>Otros Fondos e Inversiones</t>
  </si>
  <si>
    <t>5.01.04</t>
  </si>
  <si>
    <t>Total  Mercados, Plazas y Ferias</t>
  </si>
  <si>
    <t>Total  Servicios Sociales y Complementarios</t>
  </si>
  <si>
    <t>Total  Seguridad y Vigilancia</t>
  </si>
  <si>
    <t>Total  Dirección Técnica</t>
  </si>
  <si>
    <t>Edificios</t>
  </si>
  <si>
    <t>Total  de Edificios</t>
  </si>
  <si>
    <t>Vìas de Comunicaciòn</t>
  </si>
  <si>
    <t>Total  de Vìas de comunicaciòn</t>
  </si>
  <si>
    <t>Otras construcciones, adiciones y mejoras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</si>
  <si>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</si>
  <si>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</si>
  <si>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</si>
  <si>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</si>
  <si>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</si>
  <si>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</si>
  <si>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</si>
  <si>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</si>
  <si>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</si>
  <si>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1.4.0.0.00.00.0.0.000</t>
  </si>
  <si>
    <t>TRANSFERENCIAS CORRIENTES</t>
  </si>
  <si>
    <t>3.0.0.0.00.00.0.0.000</t>
  </si>
  <si>
    <t>FINANCIAMIENTO</t>
  </si>
  <si>
    <t>3.1.0.0.00.00.0.0.000</t>
  </si>
  <si>
    <t>FINANCIAMIENTO INTERNO</t>
  </si>
  <si>
    <t>Prestamos Directos</t>
  </si>
  <si>
    <t>Préstamos Directos de Instituciones Públicas Financieras</t>
  </si>
  <si>
    <t>3.3.0.0.00.00.0.0.000</t>
  </si>
  <si>
    <t>RECURSOS DE VIGENCIAS ANTERIORES</t>
  </si>
  <si>
    <t>3.3.1.0.00.00.0.0.000</t>
  </si>
  <si>
    <t>3.3.2.0.00.00.0.0.000</t>
  </si>
  <si>
    <t>Superávit Específico</t>
  </si>
  <si>
    <t>3.3.2.0.00.00.0.0.001</t>
  </si>
  <si>
    <t>Fondo Servicio de Mercado</t>
  </si>
  <si>
    <t>5.99.03</t>
  </si>
  <si>
    <t>SERVICIOS SOCIALES COMPLEMENTARIOS</t>
  </si>
  <si>
    <t>TOTAL EJECUTADO</t>
  </si>
  <si>
    <t>ADMINISTRACIÓN GENERAL</t>
  </si>
  <si>
    <t xml:space="preserve">PRESUPUESTO EXTRAORDINARIO </t>
  </si>
  <si>
    <t>5.03.06.21.5.02.99</t>
  </si>
  <si>
    <t>Servicios generales</t>
  </si>
  <si>
    <t>Mantenimiento y reparación de equipo de comunicación</t>
  </si>
  <si>
    <t>5.02.07.07.1.08.01</t>
  </si>
  <si>
    <t>5.02.07.07.1.08.06</t>
  </si>
  <si>
    <t>5.03.01.05.5.02.01</t>
  </si>
  <si>
    <t xml:space="preserve">Total  Administración General </t>
  </si>
  <si>
    <t>Total Aseo de Vías</t>
  </si>
  <si>
    <t>Total Recolección de Basura</t>
  </si>
  <si>
    <t>Total Caminos y Calles</t>
  </si>
  <si>
    <t>Total Parques y Obras y Ornatos</t>
  </si>
  <si>
    <t>Equipo sanitario, de laboratorio e investigación</t>
  </si>
  <si>
    <t>Total Otros Fondos e Inversiones</t>
  </si>
  <si>
    <t>2.0.0.0.00.00.0.0.000</t>
  </si>
  <si>
    <t>INGRESOS DE CAPITAL</t>
  </si>
  <si>
    <t>2.4.0.0.00.00.0.0.000</t>
  </si>
  <si>
    <t>TRANSFERENCIAS DE CAPITAL</t>
  </si>
  <si>
    <t>2.4.1.0.00.00.0.0.000</t>
  </si>
  <si>
    <t>TRANSFERENCIAS DE CAPITAL DEL SECTOR PUBLICO</t>
  </si>
  <si>
    <t>2.4.1.2.00.00.0.0.000</t>
  </si>
  <si>
    <t>Transferencias de capital de Órganos Desconcentrados</t>
  </si>
  <si>
    <t>2.4.1.2.01.00.0.0.000</t>
  </si>
  <si>
    <t>Superávit Libre</t>
  </si>
  <si>
    <t>Fondo recolección de basura</t>
  </si>
  <si>
    <t>Fondo de Parques y obras de ornato</t>
  </si>
  <si>
    <t>Fondo de Aseo de Vías</t>
  </si>
  <si>
    <t>5.03.07.06.5.01.06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</si>
  <si>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</si>
  <si>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</si>
  <si>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</si>
  <si>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</si>
  <si>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>1.4.1.2.02.00.0.0.000</t>
  </si>
  <si>
    <t xml:space="preserve">Transferencia del Consejo Nacional de Política Pública de la Persona Joven </t>
  </si>
  <si>
    <t>Ley de Simplificación Tributaria - Ley 8114</t>
  </si>
  <si>
    <t>Fondo Ley de Simplificación y Eficiencia Tributarias. Ley 8114</t>
  </si>
  <si>
    <t>Fondo Mantenimiento y conservación de caminos vecinales y calles urbanas. Ley 6909</t>
  </si>
  <si>
    <t>Fondo- Consejo Nacional de la Persona Joven</t>
  </si>
  <si>
    <t>Partidas Específicas Ley 7755</t>
  </si>
  <si>
    <t>Fondo Consejo de Seguridad Vial. Multas Ley 9078</t>
  </si>
  <si>
    <t>PRESUPUESTO EXTRAORDINARIO 02-2024</t>
  </si>
  <si>
    <t>02-2024</t>
  </si>
  <si>
    <t>5.01.03</t>
  </si>
  <si>
    <t>Equipo de Comunicación</t>
  </si>
  <si>
    <t>1.08.01</t>
  </si>
  <si>
    <t>Mantenimiento de Edificios</t>
  </si>
  <si>
    <t>5.02.07.07.1.01.02</t>
  </si>
  <si>
    <t>Alquiler de maquinaria, equipo y mobiliario</t>
  </si>
  <si>
    <t>5.02.07.07.5.01.03</t>
  </si>
  <si>
    <t>5.02.07.07.5.1.99</t>
  </si>
  <si>
    <t>Maquinaria, equipo y mobiliario diverso</t>
  </si>
  <si>
    <t>EDUCATIVOS YCULTURALES</t>
  </si>
  <si>
    <t>5.02.09.09.1.01.02</t>
  </si>
  <si>
    <t>5.02.09.09.1.08.03</t>
  </si>
  <si>
    <t>Mantenimiento de instalaciones y otras obra</t>
  </si>
  <si>
    <t>Total Educativos y Culturales</t>
  </si>
  <si>
    <t xml:space="preserve">PALACIO DE LOS DEPORTES </t>
  </si>
  <si>
    <t>Total  Palacio de los Deportes</t>
  </si>
  <si>
    <t>5.02.09.11.5.01.99</t>
  </si>
  <si>
    <t>5.02.09.11.5.02.99</t>
  </si>
  <si>
    <t>Maquinaria y Equipo Diverso</t>
  </si>
  <si>
    <t>5.03.01.07.5.02.01</t>
  </si>
  <si>
    <t>5.03.01.08.5.02.01</t>
  </si>
  <si>
    <t>Etapa sustitución de la cubierta de techo del Anfiteatro del Centro Cultural Omar Dengo</t>
  </si>
  <si>
    <t>Sistema de Detección de Incendio en el Mercado Municipal de Heredia</t>
  </si>
  <si>
    <t>5.03.02.13.5.02.02</t>
  </si>
  <si>
    <t>Proyecto de Asfaltado Camino La Legua Vara Blanca</t>
  </si>
  <si>
    <t>5.03.06.01.5.01.02</t>
  </si>
  <si>
    <t>Equipo de transporte</t>
  </si>
  <si>
    <t>5.03.06.22.5.02.99</t>
  </si>
  <si>
    <t>Construcción e instalación Tótem en Vara blanca</t>
  </si>
  <si>
    <t>Cerramiento perimetral de Área Pública sector conocido como Casas Baratas</t>
  </si>
  <si>
    <t>5.03.07.06.5.01.01</t>
  </si>
  <si>
    <t>5.03.07.06.5.01.04</t>
  </si>
  <si>
    <t>5.03.07.06.5.01.03</t>
  </si>
  <si>
    <t>5.03.07.06.5.01.05</t>
  </si>
  <si>
    <t>5.03.07.06.5.01.99</t>
  </si>
  <si>
    <t>Maquinaria, equipopara la producción</t>
  </si>
  <si>
    <t>Equipo de cómputo</t>
  </si>
  <si>
    <t>5.02.05.05.0.02.01</t>
  </si>
  <si>
    <t>5.02.05.05.0.03.03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</si>
  <si>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</si>
  <si>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</si>
  <si>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</si>
  <si>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</si>
  <si>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</si>
  <si>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</si>
  <si>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</si>
  <si>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5.02.05.05.1.02.04</t>
  </si>
  <si>
    <t>5.02.05.05.1.08.04</t>
  </si>
  <si>
    <t>5.02.05.05.1.08.05</t>
  </si>
  <si>
    <t>5.02.05.05.2.03.01</t>
  </si>
  <si>
    <t>5.02.05.05.2.03.06</t>
  </si>
  <si>
    <t>5.02.05.05.2.04.01</t>
  </si>
  <si>
    <t>5.02.05.05.2.99.04</t>
  </si>
  <si>
    <t>5.02.05.05.5.01.01</t>
  </si>
  <si>
    <t>5.02.05.05.5.01.04</t>
  </si>
  <si>
    <t>5.02.05.05.5.01.02</t>
  </si>
  <si>
    <t>5.02.05.05.5.01.05</t>
  </si>
  <si>
    <t>5.02.05.05.5.01.03</t>
  </si>
  <si>
    <t>5.02.05.05.5.01.07</t>
  </si>
  <si>
    <t>Tiempo Extraordinario</t>
  </si>
  <si>
    <t>Decimotercer mes</t>
  </si>
  <si>
    <t xml:space="preserve">Contribución Patronal al Seguro de Salud de la Caja Costarricense del Seguro Social 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</si>
  <si>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</si>
  <si>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</si>
  <si>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</si>
  <si>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</si>
  <si>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Servicio de agua y alcantarillado</t>
  </si>
  <si>
    <t>Servicio de energía eléctrica</t>
  </si>
  <si>
    <t>Servicio de Telecomunicaciones</t>
  </si>
  <si>
    <t>Mantenimiento y reparación de maquinaria y equipo de producción</t>
  </si>
  <si>
    <t>Mantenimiento y reparación de equipo de transporte</t>
  </si>
  <si>
    <t>Productos metálicos</t>
  </si>
  <si>
    <t>Materiales y productos de plástico</t>
  </si>
  <si>
    <t>Herramientas e instrumentos</t>
  </si>
  <si>
    <t>Textiles y Vestuario</t>
  </si>
  <si>
    <t>Maquinaria y equipo para la producción</t>
  </si>
  <si>
    <t>Equipo y mobiliario educacional, deportivo y recreativo</t>
  </si>
  <si>
    <t>5.02.01.01.1.04.06</t>
  </si>
  <si>
    <t>5.02.01.01.1.04.99</t>
  </si>
  <si>
    <t>Servicios Generales</t>
  </si>
  <si>
    <t>Otros Servicios de Gestión y Apoyo</t>
  </si>
  <si>
    <t>5.02.02.02.2.03.01</t>
  </si>
  <si>
    <t>5.02.02.02.2.03.06</t>
  </si>
  <si>
    <t>5.02.02.02.5.01.99</t>
  </si>
  <si>
    <t>5.02.02.02.5.01.03</t>
  </si>
  <si>
    <t>5.02.02.02.5.02.99</t>
  </si>
  <si>
    <t>Materiales y productos metálico</t>
  </si>
  <si>
    <t>Materiales y productos de plástico.</t>
  </si>
  <si>
    <t>Maquinaria, equipo y mobiliario divers</t>
  </si>
  <si>
    <t>5.02.03.03.2.03.02</t>
  </si>
  <si>
    <t>Materiales y productos minerales y asfáltic</t>
  </si>
  <si>
    <t>5.02.03.03.1.08.05</t>
  </si>
  <si>
    <t>5.02.10.14.2.99.01</t>
  </si>
  <si>
    <t>Útiles y materiales de oficina y cómputo</t>
  </si>
  <si>
    <t>5.02.10.14.1.07.02</t>
  </si>
  <si>
    <t xml:space="preserve"> Actividades protocolarias y sociale</t>
  </si>
  <si>
    <t>5.02.10.14.2.99.04</t>
  </si>
  <si>
    <t>5.02.23.23.2.99.06</t>
  </si>
  <si>
    <t>Útiles y materiales de resguardo y seguridad</t>
  </si>
  <si>
    <t>Repuestos y accesorios</t>
  </si>
  <si>
    <t>5.02.25.23.2.04.02</t>
  </si>
  <si>
    <t>5.02.25.23.5.01.02</t>
  </si>
  <si>
    <t>Equipo de transporte.</t>
  </si>
  <si>
    <t>Equipo de cómputo.</t>
  </si>
  <si>
    <t>5.02.23.23.5.01.05</t>
  </si>
  <si>
    <t>5.03.02.05.5.02.02</t>
  </si>
  <si>
    <t>5.02.10.14.1.03.03</t>
  </si>
  <si>
    <t>Impresión, encuadernación y otros</t>
  </si>
  <si>
    <t>Mantenimiento y mejora de la red vial cantonal con trabajos de asfaltado, ampliación y perfilado de vías. Ley 8114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</si>
</sst>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.5"/>
      <name val="Calibri"/>
      <family val="2"/>
    </font>
    <font>
      <b/>
      <i/>
      <sz val="11.5"/>
      <name val="Calibri"/>
      <family val="2"/>
    </font>
    <font>
      <b/>
      <i/>
      <u/>
      <sz val="14"/>
      <name val="Cambria"/>
      <family val="1"/>
    </font>
    <font>
      <sz val="14"/>
      <color theme="0"/>
      <name val="Cambria"/>
      <family val="1"/>
    </font>
    <font>
      <b/>
      <sz val="14"/>
      <color theme="0"/>
      <name val="Cambria"/>
      <family val="1"/>
    </font>
    <font>
      <b/>
      <sz val="14"/>
      <name val="Cambria"/>
      <family val="1"/>
    </font>
    <font>
      <b/>
      <sz val="14"/>
      <color theme="1"/>
      <name val="Cambria"/>
      <family val="1"/>
    </font>
    <font>
      <b/>
      <u/>
      <sz val="14"/>
      <color theme="1"/>
      <name val="Cambria"/>
      <family val="1"/>
    </font>
    <font>
      <b/>
      <sz val="11.5"/>
      <color theme="1"/>
      <name val="Calibri"/>
      <family val="2"/>
    </font>
    <font>
      <b/>
      <sz val="11"/>
      <name val="Calibri"/>
      <family val="2"/>
      <scheme val="minor"/>
    </font>
    <font>
      <b/>
      <sz val="11.5"/>
      <name val="Calibri"/>
      <family val="2"/>
      <scheme val="minor"/>
    </font>
    <font>
      <sz val="11.5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thin">
        <color indexed="64"/>
      </end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11" fillId="0" borderId="0" applyNumberFormat="0" applyFill="0" applyBorder="0" applyAlignment="0" applyProtection="0"/>
    <xf numFmtId="0" fontId="1" fillId="0" borderId="0"/>
  </cellStyleXfs>
  <cellXfs count="10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0" xfId="0" applyNumberFormat="1" applyAlignment="1">
      <alignment vertical="center"/>
    </xf>
    <xf numFmtId="164" fontId="2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0" fillId="4" borderId="0" xfId="0" applyNumberFormat="1" applyFill="1" applyAlignment="1">
      <alignment vertical="center"/>
    </xf>
    <xf numFmtId="0" fontId="0" fillId="4" borderId="0" xfId="0" applyFill="1" applyAlignment="1">
      <alignment vertical="center" wrapText="1"/>
    </xf>
    <xf numFmtId="0" fontId="0" fillId="4" borderId="0" xfId="0" applyFill="1" applyAlignment="1">
      <alignment vertical="center"/>
    </xf>
    <xf numFmtId="0" fontId="5" fillId="0" borderId="0" xfId="2"/>
    <xf numFmtId="0" fontId="6" fillId="0" borderId="0" xfId="2" applyFont="1" applyAlignment="1">
      <alignment horizontal="center" vertical="center"/>
    </xf>
    <xf numFmtId="0" fontId="7" fillId="0" borderId="0" xfId="2" applyFont="1"/>
    <xf numFmtId="0" fontId="8" fillId="0" borderId="0" xfId="2" applyFont="1"/>
    <xf numFmtId="0" fontId="9" fillId="0" borderId="0" xfId="2" applyFont="1"/>
    <xf numFmtId="0" fontId="5" fillId="0" borderId="0" xfId="2" applyAlignment="1">
      <alignment horizontal="center" vertical="center"/>
    </xf>
    <xf numFmtId="4" fontId="10" fillId="0" borderId="0" xfId="2" applyNumberFormat="1" applyFont="1" applyAlignment="1">
      <alignment vertical="center"/>
    </xf>
    <xf numFmtId="4" fontId="5" fillId="0" borderId="0" xfId="2" applyNumberFormat="1"/>
    <xf numFmtId="0" fontId="10" fillId="0" borderId="0" xfId="2" applyFont="1" applyAlignment="1">
      <alignment vertical="center"/>
    </xf>
    <xf numFmtId="4" fontId="5" fillId="0" borderId="0" xfId="2" applyNumberFormat="1" applyAlignment="1">
      <alignment horizontal="center" vertical="center"/>
    </xf>
    <xf numFmtId="4" fontId="11" fillId="0" borderId="0" xfId="3" applyNumberFormat="1"/>
    <xf numFmtId="0" fontId="0" fillId="4" borderId="0" xfId="0" applyFill="1" applyAlignment="1">
      <alignment horizontal="center" vertical="center"/>
    </xf>
    <xf numFmtId="0" fontId="0" fillId="4" borderId="0" xfId="0" applyFill="1"/>
    <xf numFmtId="164" fontId="2" fillId="4" borderId="1" xfId="1" applyFont="1" applyFill="1" applyBorder="1" applyAlignment="1" applyProtection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4" fontId="0" fillId="4" borderId="1" xfId="0" applyNumberFormat="1" applyFill="1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14" fillId="0" borderId="10" xfId="0" applyFont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center" vertical="center"/>
      <protection hidden="1"/>
    </xf>
    <xf numFmtId="0" fontId="4" fillId="0" borderId="10" xfId="2" applyFont="1" applyBorder="1" applyAlignment="1">
      <alignment horizontal="center" vertical="center" wrapText="1"/>
    </xf>
    <xf numFmtId="3" fontId="2" fillId="0" borderId="1" xfId="0" applyNumberFormat="1" applyFont="1" applyBorder="1" applyAlignment="1" applyProtection="1">
      <alignment horizontal="center" vertical="center"/>
      <protection hidden="1"/>
    </xf>
    <xf numFmtId="0" fontId="4" fillId="0" borderId="1" xfId="2" applyFont="1" applyBorder="1" applyAlignment="1">
      <alignment horizontal="center" vertical="center"/>
    </xf>
    <xf numFmtId="4" fontId="4" fillId="0" borderId="0" xfId="2" applyNumberFormat="1" applyFont="1" applyAlignment="1">
      <alignment horizontal="center" vertical="center"/>
    </xf>
    <xf numFmtId="0" fontId="2" fillId="0" borderId="10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4" fontId="2" fillId="0" borderId="1" xfId="2" applyNumberFormat="1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 wrapText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3" fontId="13" fillId="0" borderId="1" xfId="0" applyNumberFormat="1" applyFont="1" applyBorder="1" applyAlignment="1" applyProtection="1">
      <alignment horizontal="center" vertical="center"/>
      <protection hidden="1"/>
    </xf>
    <xf numFmtId="0" fontId="15" fillId="6" borderId="10" xfId="2" applyFont="1" applyFill="1" applyBorder="1" applyAlignment="1">
      <alignment horizontal="center" vertical="center" wrapText="1"/>
    </xf>
    <xf numFmtId="0" fontId="15" fillId="6" borderId="1" xfId="2" applyFont="1" applyFill="1" applyBorder="1" applyAlignment="1">
      <alignment horizontal="center" vertical="center" wrapText="1"/>
    </xf>
    <xf numFmtId="3" fontId="15" fillId="6" borderId="1" xfId="2" applyNumberFormat="1" applyFont="1" applyFill="1" applyBorder="1" applyAlignment="1">
      <alignment horizontal="center" vertical="center"/>
    </xf>
    <xf numFmtId="0" fontId="15" fillId="6" borderId="10" xfId="0" applyFont="1" applyFill="1" applyBorder="1" applyAlignment="1" applyProtection="1">
      <alignment horizontal="center" vertical="center" wrapText="1"/>
      <protection hidden="1"/>
    </xf>
    <xf numFmtId="0" fontId="15" fillId="6" borderId="1" xfId="0" applyFont="1" applyFill="1" applyBorder="1" applyAlignment="1" applyProtection="1">
      <alignment horizontal="center" vertical="center" wrapText="1"/>
      <protection hidden="1"/>
    </xf>
    <xf numFmtId="3" fontId="15" fillId="6" borderId="1" xfId="0" applyNumberFormat="1" applyFont="1" applyFill="1" applyBorder="1" applyAlignment="1" applyProtection="1">
      <alignment horizontal="center" vertical="center"/>
      <protection hidden="1"/>
    </xf>
    <xf numFmtId="0" fontId="16" fillId="7" borderId="11" xfId="0" applyFont="1" applyFill="1" applyBorder="1" applyAlignment="1" applyProtection="1">
      <alignment horizontal="center" vertical="center"/>
      <protection hidden="1"/>
    </xf>
    <xf numFmtId="0" fontId="17" fillId="7" borderId="12" xfId="0" applyFont="1" applyFill="1" applyBorder="1" applyAlignment="1" applyProtection="1">
      <alignment horizontal="center" vertical="center" wrapText="1"/>
      <protection hidden="1"/>
    </xf>
    <xf numFmtId="3" fontId="17" fillId="7" borderId="12" xfId="0" applyNumberFormat="1" applyFont="1" applyFill="1" applyBorder="1" applyAlignment="1" applyProtection="1">
      <alignment horizontal="center" vertical="center"/>
      <protection hidden="1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4" fontId="17" fillId="3" borderId="3" xfId="0" applyNumberFormat="1" applyFont="1" applyFill="1" applyBorder="1" applyAlignment="1">
      <alignment horizontal="center" vertical="center"/>
    </xf>
    <xf numFmtId="4" fontId="20" fillId="4" borderId="1" xfId="0" applyNumberFormat="1" applyFont="1" applyFill="1" applyBorder="1" applyAlignment="1">
      <alignment vertical="center"/>
    </xf>
    <xf numFmtId="0" fontId="21" fillId="5" borderId="4" xfId="0" applyFont="1" applyFill="1" applyBorder="1" applyAlignment="1">
      <alignment horizontal="center" vertical="center"/>
    </xf>
    <xf numFmtId="4" fontId="21" fillId="5" borderId="1" xfId="0" applyNumberFormat="1" applyFont="1" applyFill="1" applyBorder="1" applyAlignment="1">
      <alignment vertical="center"/>
    </xf>
    <xf numFmtId="0" fontId="21" fillId="5" borderId="5" xfId="0" applyFont="1" applyFill="1" applyBorder="1" applyAlignment="1">
      <alignment horizontal="center" vertical="center"/>
    </xf>
    <xf numFmtId="4" fontId="21" fillId="5" borderId="5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0" xfId="0" applyFont="1" applyBorder="1" applyAlignment="1" applyProtection="1">
      <alignment horizontal="center" vertical="center" wrapText="1"/>
      <protection hidden="1"/>
    </xf>
    <xf numFmtId="0" fontId="23" fillId="0" borderId="1" xfId="0" applyFont="1" applyBorder="1" applyAlignment="1" applyProtection="1">
      <alignment horizontal="center" vertical="center" wrapText="1"/>
      <protection hidden="1"/>
    </xf>
    <xf numFmtId="4" fontId="22" fillId="0" borderId="1" xfId="0" applyNumberFormat="1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24" fillId="0" borderId="1" xfId="0" applyFont="1" applyBorder="1" applyAlignment="1" applyProtection="1">
      <alignment horizontal="center" vertical="center" wrapText="1"/>
      <protection hidden="1"/>
    </xf>
    <xf numFmtId="4" fontId="3" fillId="0" borderId="1" xfId="0" applyNumberFormat="1" applyFon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4" borderId="1" xfId="2" applyFont="1" applyFill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7" fillId="3" borderId="8" xfId="2" applyFont="1" applyFill="1" applyBorder="1" applyAlignment="1">
      <alignment horizontal="center" vertical="center"/>
    </xf>
    <xf numFmtId="0" fontId="17" fillId="3" borderId="9" xfId="2" applyFont="1" applyFill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164" fontId="18" fillId="8" borderId="4" xfId="1" applyFont="1" applyFill="1" applyBorder="1" applyAlignment="1" applyProtection="1">
      <alignment horizontal="center" vertical="center" wrapText="1"/>
    </xf>
    <xf numFmtId="164" fontId="18" fillId="8" borderId="5" xfId="1" applyFont="1" applyFill="1" applyBorder="1" applyAlignment="1" applyProtection="1">
      <alignment horizontal="center" vertical="center" wrapText="1"/>
    </xf>
    <xf numFmtId="0" fontId="21" fillId="5" borderId="4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/>
    </xf>
    <xf numFmtId="0" fontId="18" fillId="8" borderId="5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166" fontId="19" fillId="4" borderId="0" xfId="4" applyNumberFormat="1" applyFont="1" applyFill="1" applyAlignment="1">
      <alignment horizontal="center" vertical="center"/>
    </xf>
    <xf numFmtId="49" fontId="19" fillId="4" borderId="0" xfId="4" applyNumberFormat="1" applyFont="1" applyFill="1" applyAlignment="1">
      <alignment horizontal="center" vertical="center"/>
    </xf>
    <xf numFmtId="165" fontId="18" fillId="8" borderId="4" xfId="1" applyNumberFormat="1" applyFont="1" applyFill="1" applyBorder="1" applyAlignment="1" applyProtection="1">
      <alignment horizontal="center" vertical="center" wrapText="1"/>
    </xf>
    <xf numFmtId="165" fontId="18" fillId="8" borderId="5" xfId="1" applyNumberFormat="1" applyFont="1" applyFill="1" applyBorder="1" applyAlignment="1" applyProtection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19" fillId="8" borderId="4" xfId="0" applyFont="1" applyFill="1" applyBorder="1" applyAlignment="1">
      <alignment horizontal="center" vertical="center"/>
    </xf>
    <xf numFmtId="0" fontId="19" fillId="8" borderId="5" xfId="0" applyFont="1" applyFill="1" applyBorder="1" applyAlignment="1">
      <alignment horizontal="center" vertical="center"/>
    </xf>
    <xf numFmtId="0" fontId="19" fillId="8" borderId="6" xfId="0" applyFont="1" applyFill="1" applyBorder="1" applyAlignment="1">
      <alignment horizontal="center" vertical="center"/>
    </xf>
    <xf numFmtId="0" fontId="17" fillId="9" borderId="4" xfId="0" applyFont="1" applyFill="1" applyBorder="1" applyAlignment="1">
      <alignment horizontal="center" vertical="center"/>
    </xf>
    <xf numFmtId="0" fontId="18" fillId="9" borderId="5" xfId="0" applyFont="1" applyFill="1" applyBorder="1" applyAlignment="1">
      <alignment horizontal="center" vertical="center" wrapText="1"/>
    </xf>
    <xf numFmtId="4" fontId="17" fillId="9" borderId="1" xfId="0" applyNumberFormat="1" applyFont="1" applyFill="1" applyBorder="1" applyAlignment="1">
      <alignment horizontal="center" vertical="center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941EEA9F-3E15-4524-BD7A-E2192175B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2.xml"/><Relationship Id="rId3" Type="http://purl.oclc.org/ooxml/officeDocument/relationships/theme" Target="theme/theme1.xml"/><Relationship Id="rId7" Type="http://purl.oclc.org/ooxml/officeDocument/relationships/customXml" Target="../customXml/item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Relationship Id="rId9" Type="http://purl.oclc.org/ooxml/officeDocument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1</xdr:col>
      <xdr:colOff>2682240</xdr:colOff>
      <xdr:row>0</xdr:row>
      <xdr:rowOff>7620</xdr:rowOff>
    </xdr:from>
    <xdr:to>
      <xdr:col>2</xdr:col>
      <xdr:colOff>285750</xdr:colOff>
      <xdr:row>3</xdr:row>
      <xdr:rowOff>15240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3C0F7C-4EB5-44F2-A0A9-D3275F4619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4678680" y="7620"/>
          <a:ext cx="1028700" cy="6781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632460</xdr:colOff>
      <xdr:row>1</xdr:row>
      <xdr:rowOff>0</xdr:rowOff>
    </xdr:from>
    <xdr:to>
      <xdr:col>0</xdr:col>
      <xdr:colOff>2000250</xdr:colOff>
      <xdr:row>4</xdr:row>
      <xdr:rowOff>17145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6C844E-6DBB-48C5-990D-1082FEAFA77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632460" y="182880"/>
          <a:ext cx="1371600" cy="93726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C55"/>
  <sheetViews>
    <sheetView showGridLines="0" zoomScaleNormal="100" zoomScaleSheetLayoutView="75" workbookViewId="0">
      <pane ySplit="5" topLeftCell="A17" activePane="bottomLeft" state="frozen"/>
      <selection pane="bottomLeft" activeCell="D12" sqref="D12"/>
    </sheetView>
  </sheetViews>
  <sheetFormatPr baseColWidth="10" defaultColWidth="11.44140625" defaultRowHeight="13.2" x14ac:dyDescent="0.25"/>
  <cols>
    <col min="1" max="1" width="29.109375" style="17" customWidth="1"/>
    <col min="2" max="2" width="50.109375" style="17" customWidth="1"/>
    <col min="3" max="3" width="27.109375" style="17" customWidth="1"/>
    <col min="4" max="4" width="11.44140625" style="12"/>
    <col min="5" max="5" width="15.33203125" style="12" bestFit="1" customWidth="1"/>
    <col min="6" max="16384" width="11.44140625" style="12"/>
  </cols>
  <sheetData>
    <row r="1" spans="1:3" ht="17.399999999999999" x14ac:dyDescent="0.25">
      <c r="A1" s="79" t="s">
        <v>30</v>
      </c>
      <c r="B1" s="79"/>
      <c r="C1" s="12"/>
    </row>
    <row r="2" spans="1:3" ht="17.399999999999999" x14ac:dyDescent="0.25">
      <c r="A2" s="79" t="s">
        <v>31</v>
      </c>
      <c r="B2" s="79"/>
      <c r="C2" s="19"/>
    </row>
    <row r="3" spans="1:3" ht="17.399999999999999" x14ac:dyDescent="0.25">
      <c r="A3" s="79" t="s">
        <v>98</v>
      </c>
      <c r="B3" s="79"/>
      <c r="C3" s="12"/>
    </row>
    <row r="4" spans="1:3" ht="18" customHeight="1" x14ac:dyDescent="0.25">
      <c r="A4" s="79" t="s">
        <v>32</v>
      </c>
      <c r="B4" s="79"/>
      <c r="C4" s="12"/>
    </row>
    <row r="5" spans="1:3" ht="18" customHeight="1" thickBot="1" x14ac:dyDescent="0.3">
      <c r="A5" s="13"/>
      <c r="B5" s="13"/>
      <c r="C5" s="13"/>
    </row>
    <row r="6" spans="1:3" ht="22.5" customHeight="1" x14ac:dyDescent="0.25">
      <c r="A6" s="77" t="s">
        <v>33</v>
      </c>
      <c r="B6" s="77" t="s">
        <v>34</v>
      </c>
      <c r="C6" s="77" t="s">
        <v>35</v>
      </c>
    </row>
    <row r="7" spans="1:3" ht="35.25" customHeight="1" thickBot="1" x14ac:dyDescent="0.3">
      <c r="A7" s="78"/>
      <c r="B7" s="78"/>
      <c r="C7" s="78"/>
    </row>
    <row r="8" spans="1:3" s="14" customFormat="1" ht="24.9" customHeight="1" x14ac:dyDescent="0.25">
      <c r="A8" s="44" t="s">
        <v>37</v>
      </c>
      <c r="B8" s="45" t="s">
        <v>38</v>
      </c>
      <c r="C8" s="46">
        <f>C9</f>
        <v>4193906</v>
      </c>
    </row>
    <row r="9" spans="1:3" ht="18.75" customHeight="1" x14ac:dyDescent="0.25">
      <c r="A9" s="65" t="s">
        <v>39</v>
      </c>
      <c r="B9" s="66" t="s">
        <v>40</v>
      </c>
      <c r="C9" s="67">
        <f>+C10</f>
        <v>4193906</v>
      </c>
    </row>
    <row r="10" spans="1:3" s="15" customFormat="1" ht="15" x14ac:dyDescent="0.25">
      <c r="A10" s="65" t="s">
        <v>86</v>
      </c>
      <c r="B10" s="66" t="s">
        <v>87</v>
      </c>
      <c r="C10" s="43">
        <v>4193906</v>
      </c>
    </row>
    <row r="11" spans="1:3" s="15" customFormat="1" ht="30" x14ac:dyDescent="0.25">
      <c r="A11" s="65" t="s">
        <v>88</v>
      </c>
      <c r="B11" s="66" t="s">
        <v>89</v>
      </c>
      <c r="C11" s="35">
        <v>4193906</v>
      </c>
    </row>
    <row r="12" spans="1:3" s="15" customFormat="1" ht="30" x14ac:dyDescent="0.25">
      <c r="A12" s="68" t="s">
        <v>90</v>
      </c>
      <c r="B12" s="69" t="s">
        <v>91</v>
      </c>
      <c r="C12" s="70">
        <v>4193906</v>
      </c>
    </row>
    <row r="13" spans="1:3" s="15" customFormat="1" ht="30.75" customHeight="1" x14ac:dyDescent="0.25">
      <c r="A13" s="47" t="s">
        <v>72</v>
      </c>
      <c r="B13" s="48" t="s">
        <v>73</v>
      </c>
      <c r="C13" s="49">
        <v>72241040</v>
      </c>
    </row>
    <row r="14" spans="1:3" s="15" customFormat="1" ht="24" hidden="1" customHeight="1" x14ac:dyDescent="0.25">
      <c r="A14" s="34" t="s">
        <v>43</v>
      </c>
      <c r="B14" s="36" t="s">
        <v>44</v>
      </c>
      <c r="C14" s="37">
        <v>0</v>
      </c>
    </row>
    <row r="15" spans="1:3" s="15" customFormat="1" ht="24" hidden="1" customHeight="1" x14ac:dyDescent="0.25">
      <c r="A15" s="38" t="s">
        <v>43</v>
      </c>
      <c r="B15" s="39" t="s">
        <v>45</v>
      </c>
      <c r="C15" s="40">
        <v>0</v>
      </c>
    </row>
    <row r="16" spans="1:3" s="15" customFormat="1" ht="32.25" hidden="1" customHeight="1" x14ac:dyDescent="0.25">
      <c r="A16" s="38" t="s">
        <v>43</v>
      </c>
      <c r="B16" s="39" t="s">
        <v>46</v>
      </c>
      <c r="C16" s="40">
        <v>0</v>
      </c>
    </row>
    <row r="17" spans="1:3" ht="24" customHeight="1" x14ac:dyDescent="0.25">
      <c r="A17" s="42" t="s">
        <v>74</v>
      </c>
      <c r="B17" s="29" t="s">
        <v>75</v>
      </c>
      <c r="C17" s="43">
        <v>72241040</v>
      </c>
    </row>
    <row r="18" spans="1:3" ht="15" x14ac:dyDescent="0.25">
      <c r="A18" s="42" t="s">
        <v>76</v>
      </c>
      <c r="B18" s="29" t="s">
        <v>77</v>
      </c>
      <c r="C18" s="43">
        <v>72241040</v>
      </c>
    </row>
    <row r="19" spans="1:3" ht="15" x14ac:dyDescent="0.25">
      <c r="A19" s="42" t="s">
        <v>78</v>
      </c>
      <c r="B19" s="29" t="s">
        <v>79</v>
      </c>
      <c r="C19" s="43">
        <v>72241040</v>
      </c>
    </row>
    <row r="20" spans="1:3" ht="15" x14ac:dyDescent="0.25">
      <c r="A20" s="30" t="s">
        <v>80</v>
      </c>
      <c r="B20" s="69" t="s">
        <v>92</v>
      </c>
      <c r="C20" s="35">
        <v>72241040</v>
      </c>
    </row>
    <row r="21" spans="1:3" ht="17.399999999999999" x14ac:dyDescent="0.25">
      <c r="A21" s="47" t="s">
        <v>41</v>
      </c>
      <c r="B21" s="48" t="s">
        <v>42</v>
      </c>
      <c r="C21" s="49">
        <f>C22</f>
        <v>4948618350.4799995</v>
      </c>
    </row>
    <row r="22" spans="1:3" ht="15" x14ac:dyDescent="0.25">
      <c r="A22" s="31" t="s">
        <v>47</v>
      </c>
      <c r="B22" s="66" t="s">
        <v>48</v>
      </c>
      <c r="C22" s="32">
        <v>4948618350.4799995</v>
      </c>
    </row>
    <row r="23" spans="1:3" ht="15" x14ac:dyDescent="0.25">
      <c r="A23" s="65" t="s">
        <v>49</v>
      </c>
      <c r="B23" s="66" t="s">
        <v>81</v>
      </c>
      <c r="C23" s="32">
        <v>1990606581.3499999</v>
      </c>
    </row>
    <row r="24" spans="1:3" ht="15" x14ac:dyDescent="0.25">
      <c r="A24" s="75" t="s">
        <v>50</v>
      </c>
      <c r="B24" s="66" t="s">
        <v>51</v>
      </c>
      <c r="C24" s="32">
        <v>2958011769.1300001</v>
      </c>
    </row>
    <row r="25" spans="1:3" ht="14.4" x14ac:dyDescent="0.25">
      <c r="A25" s="76"/>
      <c r="B25" s="71" t="s">
        <v>82</v>
      </c>
      <c r="C25" s="33">
        <v>1142505416.1300001</v>
      </c>
    </row>
    <row r="26" spans="1:3" ht="14.4" x14ac:dyDescent="0.25">
      <c r="A26" s="76"/>
      <c r="B26" s="72" t="s">
        <v>83</v>
      </c>
      <c r="C26" s="33">
        <v>125205267</v>
      </c>
    </row>
    <row r="27" spans="1:3" ht="14.4" x14ac:dyDescent="0.25">
      <c r="A27" s="76"/>
      <c r="B27" s="72" t="s">
        <v>84</v>
      </c>
      <c r="C27" s="33">
        <v>69975781</v>
      </c>
    </row>
    <row r="28" spans="1:3" ht="14.4" x14ac:dyDescent="0.25">
      <c r="A28" s="76"/>
      <c r="B28" s="73" t="s">
        <v>93</v>
      </c>
      <c r="C28" s="33">
        <v>1578797957</v>
      </c>
    </row>
    <row r="29" spans="1:3" ht="28.8" x14ac:dyDescent="0.25">
      <c r="A29" s="76"/>
      <c r="B29" s="72" t="s">
        <v>94</v>
      </c>
      <c r="C29" s="33">
        <v>6559572</v>
      </c>
    </row>
    <row r="30" spans="1:3" ht="14.4" x14ac:dyDescent="0.25">
      <c r="A30" s="76"/>
      <c r="B30" s="72" t="s">
        <v>95</v>
      </c>
      <c r="C30" s="33">
        <v>12404789</v>
      </c>
    </row>
    <row r="31" spans="1:3" ht="14.4" x14ac:dyDescent="0.25">
      <c r="A31" s="76"/>
      <c r="B31" s="71" t="s">
        <v>96</v>
      </c>
      <c r="C31" s="33">
        <v>4429987</v>
      </c>
    </row>
    <row r="32" spans="1:3" ht="14.4" x14ac:dyDescent="0.25">
      <c r="A32" s="76"/>
      <c r="B32" s="72" t="s">
        <v>97</v>
      </c>
      <c r="C32" s="33">
        <v>18133000</v>
      </c>
    </row>
    <row r="33" spans="1:3" ht="15" hidden="1" customHeight="1" x14ac:dyDescent="0.25">
      <c r="A33" s="38" t="s">
        <v>52</v>
      </c>
      <c r="B33" s="41" t="s">
        <v>53</v>
      </c>
      <c r="C33" s="40">
        <v>0</v>
      </c>
    </row>
    <row r="34" spans="1:3" s="16" customFormat="1" ht="18" thickBot="1" x14ac:dyDescent="0.35">
      <c r="A34" s="50"/>
      <c r="B34" s="51" t="s">
        <v>36</v>
      </c>
      <c r="C34" s="52">
        <v>5025053296</v>
      </c>
    </row>
    <row r="35" spans="1:3" x14ac:dyDescent="0.25">
      <c r="A35" s="12"/>
      <c r="C35" s="18"/>
    </row>
    <row r="36" spans="1:3" x14ac:dyDescent="0.25">
      <c r="A36" s="12"/>
      <c r="C36" s="12"/>
    </row>
    <row r="37" spans="1:3" x14ac:dyDescent="0.25">
      <c r="A37" s="12"/>
      <c r="C37" s="19"/>
    </row>
    <row r="38" spans="1:3" x14ac:dyDescent="0.25">
      <c r="C38" s="20"/>
    </row>
    <row r="39" spans="1:3" ht="14.4" x14ac:dyDescent="0.3">
      <c r="C39" s="22"/>
    </row>
    <row r="40" spans="1:3" ht="14.4" x14ac:dyDescent="0.3">
      <c r="C40" s="22"/>
    </row>
    <row r="41" spans="1:3" x14ac:dyDescent="0.25">
      <c r="C41" s="21"/>
    </row>
    <row r="53" spans="3:3" x14ac:dyDescent="0.25">
      <c r="C53" s="21"/>
    </row>
    <row r="55" spans="3:3" x14ac:dyDescent="0.25">
      <c r="C55" s="21"/>
    </row>
  </sheetData>
  <mergeCells count="8">
    <mergeCell ref="A24:A32"/>
    <mergeCell ref="C6:C7"/>
    <mergeCell ref="A1:B1"/>
    <mergeCell ref="A2:B2"/>
    <mergeCell ref="A3:B3"/>
    <mergeCell ref="A4:B4"/>
    <mergeCell ref="A6:A7"/>
    <mergeCell ref="B6:B7"/>
  </mergeCells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251"/>
  <sheetViews>
    <sheetView tabSelected="1" workbookViewId="0">
      <pane ySplit="6" topLeftCell="A100" activePane="bottomLeft" state="frozen"/>
      <selection pane="bottomLeft" activeCell="E11" sqref="E11"/>
    </sheetView>
  </sheetViews>
  <sheetFormatPr baseColWidth="10" defaultColWidth="11.44140625" defaultRowHeight="14.4" x14ac:dyDescent="0.3"/>
  <cols>
    <col min="1" max="1" width="30" style="64" bestFit="1" customWidth="1"/>
    <col min="2" max="2" width="66.44140625" style="2" customWidth="1"/>
    <col min="3" max="3" width="22.33203125" style="5" bestFit="1" customWidth="1"/>
    <col min="4" max="4" width="15.88671875" style="11" customWidth="1"/>
    <col min="5" max="5" width="16.109375" style="11" bestFit="1" customWidth="1"/>
    <col min="6" max="38" width="11.44140625" style="11"/>
    <col min="39" max="16384" width="11.44140625" style="1"/>
  </cols>
  <sheetData>
    <row r="1" spans="1:4" s="11" customFormat="1" x14ac:dyDescent="0.3">
      <c r="A1" s="23"/>
      <c r="B1" s="10"/>
      <c r="C1" s="9"/>
    </row>
    <row r="2" spans="1:4" s="24" customFormat="1" ht="22.5" customHeight="1" x14ac:dyDescent="0.3">
      <c r="A2" s="89" t="s">
        <v>30</v>
      </c>
      <c r="B2" s="89"/>
      <c r="C2" s="89"/>
    </row>
    <row r="3" spans="1:4" s="24" customFormat="1" ht="24.75" customHeight="1" x14ac:dyDescent="0.3">
      <c r="A3" s="89" t="s">
        <v>58</v>
      </c>
      <c r="B3" s="89"/>
      <c r="C3" s="89"/>
    </row>
    <row r="4" spans="1:4" s="24" customFormat="1" ht="24.75" customHeight="1" x14ac:dyDescent="0.3">
      <c r="A4" s="90" t="s">
        <v>99</v>
      </c>
      <c r="B4" s="90"/>
      <c r="C4" s="90"/>
    </row>
    <row r="5" spans="1:4" s="11" customFormat="1" x14ac:dyDescent="0.3">
      <c r="A5" s="23"/>
      <c r="B5" s="10"/>
      <c r="C5" s="9"/>
    </row>
    <row r="6" spans="1:4" ht="27" customHeight="1" x14ac:dyDescent="0.3">
      <c r="A6" s="53" t="s">
        <v>4</v>
      </c>
      <c r="B6" s="54" t="s">
        <v>5</v>
      </c>
      <c r="C6" s="55" t="s">
        <v>35</v>
      </c>
    </row>
    <row r="7" spans="1:4" ht="21" customHeight="1" x14ac:dyDescent="0.3">
      <c r="A7" s="97"/>
      <c r="B7" s="98" t="s">
        <v>57</v>
      </c>
      <c r="C7" s="99"/>
    </row>
    <row r="8" spans="1:4" ht="29.25" customHeight="1" x14ac:dyDescent="0.3">
      <c r="A8" s="63" t="s">
        <v>102</v>
      </c>
      <c r="B8" s="4" t="s">
        <v>103</v>
      </c>
      <c r="C8" s="3">
        <v>12000000</v>
      </c>
    </row>
    <row r="9" spans="1:4" ht="29.25" customHeight="1" x14ac:dyDescent="0.3">
      <c r="A9" s="63" t="s">
        <v>100</v>
      </c>
      <c r="B9" s="4" t="s">
        <v>101</v>
      </c>
      <c r="C9" s="3">
        <v>28340000</v>
      </c>
    </row>
    <row r="10" spans="1:4" ht="29.25" customHeight="1" x14ac:dyDescent="0.3">
      <c r="A10" s="63" t="s">
        <v>20</v>
      </c>
      <c r="B10" s="4" t="s">
        <v>2</v>
      </c>
      <c r="C10" s="3">
        <v>4000000</v>
      </c>
    </row>
    <row r="11" spans="1:4" ht="29.25" customHeight="1" x14ac:dyDescent="0.3">
      <c r="A11" s="63" t="s">
        <v>54</v>
      </c>
      <c r="B11" s="4" t="s">
        <v>1</v>
      </c>
      <c r="C11" s="3">
        <v>18500000</v>
      </c>
    </row>
    <row r="12" spans="1:4" ht="29.25" customHeight="1" x14ac:dyDescent="0.3">
      <c r="A12" s="82" t="s">
        <v>65</v>
      </c>
      <c r="B12" s="83"/>
      <c r="C12" s="58">
        <f>SUM(C8:C11)</f>
        <v>62840000</v>
      </c>
      <c r="D12" s="9"/>
    </row>
    <row r="13" spans="1:4" ht="29.25" customHeight="1" x14ac:dyDescent="0.3">
      <c r="A13" s="91" t="s">
        <v>8</v>
      </c>
      <c r="B13" s="92"/>
      <c r="C13" s="92"/>
    </row>
    <row r="14" spans="1:4" ht="29.25" customHeight="1" x14ac:dyDescent="0.3">
      <c r="A14" s="63" t="s">
        <v>177</v>
      </c>
      <c r="B14" s="6" t="s">
        <v>179</v>
      </c>
      <c r="C14" s="3">
        <v>69345781</v>
      </c>
    </row>
    <row r="15" spans="1:4" ht="29.25" customHeight="1" x14ac:dyDescent="0.3">
      <c r="A15" s="63" t="s">
        <v>178</v>
      </c>
      <c r="B15" s="6" t="s">
        <v>180</v>
      </c>
      <c r="C15" s="3">
        <v>630000</v>
      </c>
    </row>
    <row r="16" spans="1:4" ht="29.25" customHeight="1" x14ac:dyDescent="0.3">
      <c r="A16" s="82" t="s">
        <v>66</v>
      </c>
      <c r="B16" s="83"/>
      <c r="C16" s="58">
        <f>SUM(C14:C15)</f>
        <v>69975781</v>
      </c>
    </row>
    <row r="17" spans="1:3" ht="29.25" customHeight="1" x14ac:dyDescent="0.3">
      <c r="A17" s="80" t="s">
        <v>9</v>
      </c>
      <c r="B17" s="81"/>
      <c r="C17" s="81"/>
    </row>
    <row r="18" spans="1:3" ht="29.25" customHeight="1" x14ac:dyDescent="0.3">
      <c r="A18" s="63" t="s">
        <v>10</v>
      </c>
      <c r="B18" s="6" t="s">
        <v>179</v>
      </c>
      <c r="C18" s="3">
        <v>986255416.13</v>
      </c>
    </row>
    <row r="19" spans="1:3" ht="29.25" customHeight="1" x14ac:dyDescent="0.3">
      <c r="A19" s="63" t="s">
        <v>11</v>
      </c>
      <c r="B19" s="6" t="s">
        <v>180</v>
      </c>
      <c r="C19" s="3">
        <v>50000000</v>
      </c>
    </row>
    <row r="20" spans="1:3" ht="29.25" customHeight="1" x14ac:dyDescent="0.3">
      <c r="A20" s="63" t="s">
        <v>181</v>
      </c>
      <c r="B20" s="6" t="s">
        <v>186</v>
      </c>
      <c r="C20" s="3">
        <v>16000000</v>
      </c>
    </row>
    <row r="21" spans="1:3" ht="29.25" customHeight="1" x14ac:dyDescent="0.3">
      <c r="A21" s="63" t="s">
        <v>182</v>
      </c>
      <c r="B21" s="6" t="s">
        <v>187</v>
      </c>
      <c r="C21" s="3">
        <v>7000000</v>
      </c>
    </row>
    <row r="22" spans="1:3" ht="29.25" customHeight="1" x14ac:dyDescent="0.3">
      <c r="A22" s="63" t="s">
        <v>184</v>
      </c>
      <c r="B22" s="6" t="s">
        <v>7</v>
      </c>
      <c r="C22" s="3">
        <v>10000000</v>
      </c>
    </row>
    <row r="23" spans="1:3" ht="29.25" customHeight="1" x14ac:dyDescent="0.3">
      <c r="A23" s="63" t="s">
        <v>183</v>
      </c>
      <c r="B23" s="6" t="s">
        <v>188</v>
      </c>
      <c r="C23" s="3">
        <v>8250000</v>
      </c>
    </row>
    <row r="24" spans="1:3" ht="29.25" customHeight="1" x14ac:dyDescent="0.3">
      <c r="A24" s="63" t="s">
        <v>185</v>
      </c>
      <c r="B24" s="6" t="s">
        <v>29</v>
      </c>
      <c r="C24" s="3">
        <v>65000000</v>
      </c>
    </row>
    <row r="25" spans="1:3" ht="29.25" customHeight="1" x14ac:dyDescent="0.3">
      <c r="A25" s="82" t="s">
        <v>67</v>
      </c>
      <c r="B25" s="83"/>
      <c r="C25" s="58">
        <f>SUM(C18:C24)</f>
        <v>1142505416.1300001</v>
      </c>
    </row>
    <row r="26" spans="1:3" ht="29.25" customHeight="1" x14ac:dyDescent="0.3">
      <c r="A26" s="80" t="s">
        <v>12</v>
      </c>
      <c r="B26" s="81"/>
      <c r="C26" s="81"/>
    </row>
    <row r="27" spans="1:3" ht="29.25" customHeight="1" x14ac:dyDescent="0.3">
      <c r="A27" s="25" t="s">
        <v>191</v>
      </c>
      <c r="B27" s="25" t="s">
        <v>170</v>
      </c>
      <c r="C27" s="25">
        <v>4429987</v>
      </c>
    </row>
    <row r="28" spans="1:3" ht="29.25" customHeight="1" x14ac:dyDescent="0.3">
      <c r="A28" s="25" t="s">
        <v>189</v>
      </c>
      <c r="B28" s="25" t="s">
        <v>190</v>
      </c>
      <c r="C28" s="25">
        <v>6559572</v>
      </c>
    </row>
    <row r="29" spans="1:3" ht="29.25" customHeight="1" x14ac:dyDescent="0.3">
      <c r="A29" s="82" t="s">
        <v>68</v>
      </c>
      <c r="B29" s="83"/>
      <c r="C29" s="58">
        <f>SUM(C27:C28)</f>
        <v>10989559</v>
      </c>
    </row>
    <row r="30" spans="1:3" ht="29.25" customHeight="1" x14ac:dyDescent="0.3">
      <c r="A30" s="80" t="s">
        <v>13</v>
      </c>
      <c r="B30" s="81"/>
      <c r="C30" s="81"/>
    </row>
    <row r="31" spans="1:3" ht="29.25" customHeight="1" x14ac:dyDescent="0.3">
      <c r="A31" s="63" t="s">
        <v>137</v>
      </c>
      <c r="B31" s="6" t="s">
        <v>159</v>
      </c>
      <c r="C31" s="3">
        <v>4000000</v>
      </c>
    </row>
    <row r="32" spans="1:3" ht="29.25" customHeight="1" x14ac:dyDescent="0.3">
      <c r="A32" s="63" t="s">
        <v>138</v>
      </c>
      <c r="B32" s="6" t="s">
        <v>160</v>
      </c>
      <c r="C32" s="3">
        <v>416667</v>
      </c>
    </row>
    <row r="33" spans="1:3" ht="29.25" customHeight="1" x14ac:dyDescent="0.3">
      <c r="A33" s="63" t="s">
        <v>139</v>
      </c>
      <c r="B33" s="74" t="s">
        <v>161</v>
      </c>
      <c r="C33" s="3">
        <v>462500</v>
      </c>
    </row>
    <row r="34" spans="1:3" ht="29.25" customHeight="1" x14ac:dyDescent="0.3">
      <c r="A34" s="63" t="s">
        <v>140</v>
      </c>
      <c r="B34" s="74" t="s">
        <v>162</v>
      </c>
      <c r="C34" s="3">
        <v>261917</v>
      </c>
    </row>
    <row r="35" spans="1:3" ht="29.25" customHeight="1" x14ac:dyDescent="0.3">
      <c r="A35" s="63" t="s">
        <v>141</v>
      </c>
      <c r="B35" s="74" t="s">
        <v>163</v>
      </c>
      <c r="C35" s="3">
        <v>271000</v>
      </c>
    </row>
    <row r="36" spans="1:3" ht="29.25" customHeight="1" x14ac:dyDescent="0.3">
      <c r="A36" s="63" t="s">
        <v>142</v>
      </c>
      <c r="B36" s="74" t="s">
        <v>164</v>
      </c>
      <c r="C36" s="3">
        <v>150000</v>
      </c>
    </row>
    <row r="37" spans="1:3" ht="29.25" customHeight="1" x14ac:dyDescent="0.3">
      <c r="A37" s="63" t="s">
        <v>143</v>
      </c>
      <c r="B37" s="74" t="s">
        <v>165</v>
      </c>
      <c r="C37" s="3">
        <v>100000</v>
      </c>
    </row>
    <row r="38" spans="1:3" ht="29.25" customHeight="1" x14ac:dyDescent="0.3">
      <c r="A38" s="63" t="s">
        <v>144</v>
      </c>
      <c r="B38" s="6" t="s">
        <v>166</v>
      </c>
      <c r="C38" s="3">
        <v>5000000</v>
      </c>
    </row>
    <row r="39" spans="1:3" ht="29.25" customHeight="1" x14ac:dyDescent="0.3">
      <c r="A39" s="63" t="s">
        <v>145</v>
      </c>
      <c r="B39" s="6" t="s">
        <v>167</v>
      </c>
      <c r="C39" s="3">
        <v>2045980.41</v>
      </c>
    </row>
    <row r="40" spans="1:3" ht="29.25" customHeight="1" x14ac:dyDescent="0.3">
      <c r="A40" s="63" t="s">
        <v>146</v>
      </c>
      <c r="B40" s="6" t="s">
        <v>168</v>
      </c>
      <c r="C40" s="3">
        <v>600000</v>
      </c>
    </row>
    <row r="41" spans="1:3" ht="29.25" customHeight="1" x14ac:dyDescent="0.3">
      <c r="A41" s="63" t="s">
        <v>16</v>
      </c>
      <c r="B41" s="6" t="s">
        <v>60</v>
      </c>
      <c r="C41" s="3">
        <v>19613976</v>
      </c>
    </row>
    <row r="42" spans="1:3" ht="29.25" customHeight="1" x14ac:dyDescent="0.3">
      <c r="A42" s="63" t="s">
        <v>17</v>
      </c>
      <c r="B42" s="6" t="s">
        <v>0</v>
      </c>
      <c r="C42" s="3">
        <v>18650000</v>
      </c>
    </row>
    <row r="43" spans="1:3" ht="29.25" customHeight="1" x14ac:dyDescent="0.3">
      <c r="A43" s="63" t="s">
        <v>147</v>
      </c>
      <c r="B43" s="6" t="s">
        <v>169</v>
      </c>
      <c r="C43" s="3">
        <v>2600000</v>
      </c>
    </row>
    <row r="44" spans="1:3" ht="29.25" customHeight="1" x14ac:dyDescent="0.3">
      <c r="A44" s="63" t="s">
        <v>148</v>
      </c>
      <c r="B44" s="6" t="s">
        <v>170</v>
      </c>
      <c r="C44" s="3">
        <v>3500000</v>
      </c>
    </row>
    <row r="45" spans="1:3" ht="29.25" customHeight="1" x14ac:dyDescent="0.3">
      <c r="A45" s="63" t="s">
        <v>149</v>
      </c>
      <c r="B45" s="6" t="s">
        <v>171</v>
      </c>
      <c r="C45" s="3">
        <v>2500000</v>
      </c>
    </row>
    <row r="46" spans="1:3" ht="29.25" customHeight="1" x14ac:dyDescent="0.3">
      <c r="A46" s="63" t="s">
        <v>150</v>
      </c>
      <c r="B46" s="6" t="s">
        <v>172</v>
      </c>
      <c r="C46" s="3">
        <v>4508700</v>
      </c>
    </row>
    <row r="47" spans="1:3" ht="29.25" customHeight="1" x14ac:dyDescent="0.3">
      <c r="A47" s="63" t="s">
        <v>151</v>
      </c>
      <c r="B47" s="6" t="s">
        <v>173</v>
      </c>
      <c r="C47" s="3">
        <v>2600000</v>
      </c>
    </row>
    <row r="48" spans="1:3" ht="29.25" customHeight="1" x14ac:dyDescent="0.3">
      <c r="A48" s="63" t="s">
        <v>152</v>
      </c>
      <c r="B48" s="6" t="s">
        <v>174</v>
      </c>
      <c r="C48" s="3">
        <v>2150000</v>
      </c>
    </row>
    <row r="49" spans="1:3" ht="29.25" customHeight="1" x14ac:dyDescent="0.3">
      <c r="A49" s="63" t="s">
        <v>153</v>
      </c>
      <c r="B49" s="6" t="s">
        <v>175</v>
      </c>
      <c r="C49" s="3">
        <v>1000000</v>
      </c>
    </row>
    <row r="50" spans="1:3" ht="29.25" customHeight="1" x14ac:dyDescent="0.3">
      <c r="A50" s="63" t="s">
        <v>155</v>
      </c>
      <c r="B50" s="6" t="s">
        <v>2</v>
      </c>
      <c r="C50" s="3">
        <v>32556205.59</v>
      </c>
    </row>
    <row r="51" spans="1:3" ht="29.25" customHeight="1" x14ac:dyDescent="0.3">
      <c r="A51" s="63" t="s">
        <v>157</v>
      </c>
      <c r="B51" s="6" t="s">
        <v>101</v>
      </c>
      <c r="C51" s="3">
        <v>1800000</v>
      </c>
    </row>
    <row r="52" spans="1:3" ht="29.25" customHeight="1" x14ac:dyDescent="0.3">
      <c r="A52" s="63" t="s">
        <v>154</v>
      </c>
      <c r="B52" s="6" t="s">
        <v>101</v>
      </c>
      <c r="C52" s="3">
        <v>2800000</v>
      </c>
    </row>
    <row r="53" spans="1:3" ht="29.25" customHeight="1" x14ac:dyDescent="0.3">
      <c r="A53" s="63" t="s">
        <v>156</v>
      </c>
      <c r="B53" s="6" t="s">
        <v>136</v>
      </c>
      <c r="C53" s="3">
        <v>2200000</v>
      </c>
    </row>
    <row r="54" spans="1:3" ht="29.25" customHeight="1" x14ac:dyDescent="0.3">
      <c r="A54" s="63" t="s">
        <v>158</v>
      </c>
      <c r="B54" s="6" t="s">
        <v>176</v>
      </c>
      <c r="C54" s="3">
        <v>15418321</v>
      </c>
    </row>
    <row r="55" spans="1:3" ht="29.25" customHeight="1" x14ac:dyDescent="0.3">
      <c r="A55" s="82" t="s">
        <v>69</v>
      </c>
      <c r="B55" s="83"/>
      <c r="C55" s="58">
        <f>SUM(C31:C54)</f>
        <v>125205267</v>
      </c>
    </row>
    <row r="56" spans="1:3" ht="29.25" customHeight="1" x14ac:dyDescent="0.3">
      <c r="A56" s="80" t="s">
        <v>14</v>
      </c>
      <c r="B56" s="81"/>
      <c r="C56" s="81"/>
    </row>
    <row r="57" spans="1:3" ht="29.25" customHeight="1" x14ac:dyDescent="0.3">
      <c r="A57" s="25" t="s">
        <v>104</v>
      </c>
      <c r="B57" s="25" t="s">
        <v>105</v>
      </c>
      <c r="C57" s="25">
        <v>2500000</v>
      </c>
    </row>
    <row r="58" spans="1:3" ht="29.25" customHeight="1" x14ac:dyDescent="0.3">
      <c r="A58" s="25" t="s">
        <v>62</v>
      </c>
      <c r="B58" s="25" t="s">
        <v>3</v>
      </c>
      <c r="C58" s="25">
        <v>33000000</v>
      </c>
    </row>
    <row r="59" spans="1:3" ht="29.25" customHeight="1" x14ac:dyDescent="0.3">
      <c r="A59" s="25" t="s">
        <v>63</v>
      </c>
      <c r="B59" s="25" t="s">
        <v>61</v>
      </c>
      <c r="C59" s="25">
        <v>11934000</v>
      </c>
    </row>
    <row r="60" spans="1:3" ht="29.25" customHeight="1" x14ac:dyDescent="0.3">
      <c r="A60" s="25" t="s">
        <v>106</v>
      </c>
      <c r="B60" s="25" t="s">
        <v>7</v>
      </c>
      <c r="C60" s="25">
        <v>10111000</v>
      </c>
    </row>
    <row r="61" spans="1:3" ht="29.25" customHeight="1" x14ac:dyDescent="0.3">
      <c r="A61" s="25" t="s">
        <v>107</v>
      </c>
      <c r="B61" s="25" t="s">
        <v>108</v>
      </c>
      <c r="C61" s="25">
        <v>2250000</v>
      </c>
    </row>
    <row r="62" spans="1:3" ht="29.25" customHeight="1" x14ac:dyDescent="0.3">
      <c r="A62" s="82" t="s">
        <v>21</v>
      </c>
      <c r="B62" s="83"/>
      <c r="C62" s="58">
        <f>SUM(C57:C61)</f>
        <v>59795000</v>
      </c>
    </row>
    <row r="63" spans="1:3" ht="29.25" customHeight="1" x14ac:dyDescent="0.3">
      <c r="A63" s="80" t="s">
        <v>55</v>
      </c>
      <c r="B63" s="81"/>
      <c r="C63" s="81"/>
    </row>
    <row r="64" spans="1:3" ht="29.25" customHeight="1" x14ac:dyDescent="0.3">
      <c r="A64" s="63" t="s">
        <v>206</v>
      </c>
      <c r="B64" s="6" t="s">
        <v>207</v>
      </c>
      <c r="C64" s="3">
        <v>400000</v>
      </c>
    </row>
    <row r="65" spans="1:3" ht="29.25" customHeight="1" x14ac:dyDescent="0.3">
      <c r="A65" s="63" t="s">
        <v>194</v>
      </c>
      <c r="B65" s="6" t="s">
        <v>195</v>
      </c>
      <c r="C65" s="3">
        <v>14530564</v>
      </c>
    </row>
    <row r="66" spans="1:3" ht="29.25" customHeight="1" x14ac:dyDescent="0.3">
      <c r="A66" s="63" t="s">
        <v>192</v>
      </c>
      <c r="B66" s="6" t="s">
        <v>193</v>
      </c>
      <c r="C66" s="3">
        <v>1168131</v>
      </c>
    </row>
    <row r="67" spans="1:3" ht="29.25" customHeight="1" x14ac:dyDescent="0.3">
      <c r="A67" s="63" t="s">
        <v>196</v>
      </c>
      <c r="B67" s="6" t="s">
        <v>174</v>
      </c>
      <c r="C67" s="3">
        <v>500000</v>
      </c>
    </row>
    <row r="68" spans="1:3" ht="29.25" customHeight="1" x14ac:dyDescent="0.3">
      <c r="A68" s="82" t="s">
        <v>22</v>
      </c>
      <c r="B68" s="83"/>
      <c r="C68" s="58">
        <f>SUM(C64:C67)</f>
        <v>16598695</v>
      </c>
    </row>
    <row r="69" spans="1:3" ht="29.25" customHeight="1" x14ac:dyDescent="0.3">
      <c r="A69" s="80" t="s">
        <v>15</v>
      </c>
      <c r="B69" s="81"/>
      <c r="C69" s="81"/>
    </row>
    <row r="70" spans="1:3" ht="29.25" customHeight="1" x14ac:dyDescent="0.3">
      <c r="A70" s="63" t="s">
        <v>197</v>
      </c>
      <c r="B70" s="6" t="s">
        <v>198</v>
      </c>
      <c r="C70" s="3">
        <v>1500000</v>
      </c>
    </row>
    <row r="71" spans="1:3" ht="29.25" customHeight="1" x14ac:dyDescent="0.3">
      <c r="A71" s="63" t="s">
        <v>200</v>
      </c>
      <c r="B71" s="6" t="s">
        <v>199</v>
      </c>
      <c r="C71" s="3">
        <v>918000</v>
      </c>
    </row>
    <row r="72" spans="1:3" ht="29.25" customHeight="1" x14ac:dyDescent="0.3">
      <c r="A72" s="63" t="s">
        <v>201</v>
      </c>
      <c r="B72" s="6" t="s">
        <v>202</v>
      </c>
      <c r="C72" s="3">
        <v>13150000</v>
      </c>
    </row>
    <row r="73" spans="1:3" ht="29.25" customHeight="1" x14ac:dyDescent="0.3">
      <c r="A73" s="63" t="s">
        <v>6</v>
      </c>
      <c r="B73" s="6" t="s">
        <v>7</v>
      </c>
      <c r="C73" s="3">
        <v>2160000</v>
      </c>
    </row>
    <row r="74" spans="1:3" ht="29.25" customHeight="1" x14ac:dyDescent="0.3">
      <c r="A74" s="63" t="s">
        <v>204</v>
      </c>
      <c r="B74" s="6" t="s">
        <v>203</v>
      </c>
      <c r="C74" s="3">
        <v>405000</v>
      </c>
    </row>
    <row r="75" spans="1:3" ht="29.25" customHeight="1" x14ac:dyDescent="0.3">
      <c r="A75" s="82" t="s">
        <v>23</v>
      </c>
      <c r="B75" s="83"/>
      <c r="C75" s="58">
        <f>SUM(C70:C74)</f>
        <v>18133000</v>
      </c>
    </row>
    <row r="76" spans="1:3" ht="29.25" customHeight="1" x14ac:dyDescent="0.3">
      <c r="A76" s="94" t="s">
        <v>109</v>
      </c>
      <c r="B76" s="95"/>
      <c r="C76" s="96"/>
    </row>
    <row r="77" spans="1:3" ht="29.25" customHeight="1" x14ac:dyDescent="0.3">
      <c r="A77" s="26" t="s">
        <v>110</v>
      </c>
      <c r="B77" s="26" t="s">
        <v>105</v>
      </c>
      <c r="C77" s="27">
        <v>1800000</v>
      </c>
    </row>
    <row r="78" spans="1:3" ht="29.25" customHeight="1" x14ac:dyDescent="0.3">
      <c r="A78" s="26" t="s">
        <v>111</v>
      </c>
      <c r="B78" s="26" t="s">
        <v>112</v>
      </c>
      <c r="C78" s="27">
        <v>5200000</v>
      </c>
    </row>
    <row r="79" spans="1:3" ht="29.25" customHeight="1" x14ac:dyDescent="0.3">
      <c r="A79" s="57"/>
      <c r="B79" s="59" t="s">
        <v>113</v>
      </c>
      <c r="C79" s="60">
        <f>SUM(C77:C78)</f>
        <v>7000000</v>
      </c>
    </row>
    <row r="80" spans="1:3" ht="29.25" customHeight="1" x14ac:dyDescent="0.3">
      <c r="A80" s="94" t="s">
        <v>114</v>
      </c>
      <c r="B80" s="95"/>
      <c r="C80" s="96"/>
    </row>
    <row r="81" spans="1:3" ht="29.25" customHeight="1" x14ac:dyDescent="0.3">
      <c r="A81" s="63" t="s">
        <v>116</v>
      </c>
      <c r="B81" s="6" t="s">
        <v>118</v>
      </c>
      <c r="C81" s="3">
        <v>5500000</v>
      </c>
    </row>
    <row r="82" spans="1:3" ht="29.25" customHeight="1" x14ac:dyDescent="0.3">
      <c r="A82" s="63" t="s">
        <v>117</v>
      </c>
      <c r="B82" s="6" t="s">
        <v>29</v>
      </c>
      <c r="C82" s="3">
        <v>123000000</v>
      </c>
    </row>
    <row r="83" spans="1:3" ht="29.25" customHeight="1" x14ac:dyDescent="0.3">
      <c r="A83" s="82" t="s">
        <v>115</v>
      </c>
      <c r="B83" s="83"/>
      <c r="C83" s="58">
        <f>SUM(C81:C82)</f>
        <v>128500000</v>
      </c>
    </row>
    <row r="84" spans="1:3" ht="29.25" customHeight="1" x14ac:dyDescent="0.3">
      <c r="A84" s="80" t="s">
        <v>18</v>
      </c>
      <c r="B84" s="81"/>
      <c r="C84" s="81"/>
    </row>
    <row r="85" spans="1:3" ht="29.25" customHeight="1" x14ac:dyDescent="0.3">
      <c r="A85" s="63" t="s">
        <v>125</v>
      </c>
      <c r="B85" s="7" t="s">
        <v>126</v>
      </c>
      <c r="C85" s="3">
        <v>8000000</v>
      </c>
    </row>
    <row r="86" spans="1:3" ht="29.25" customHeight="1" x14ac:dyDescent="0.3">
      <c r="A86" s="82" t="s">
        <v>24</v>
      </c>
      <c r="B86" s="83"/>
      <c r="C86" s="58">
        <f>SUM(C85:C85)</f>
        <v>8000000</v>
      </c>
    </row>
    <row r="87" spans="1:3" ht="29.25" customHeight="1" x14ac:dyDescent="0.3">
      <c r="A87" s="84" t="s">
        <v>25</v>
      </c>
      <c r="B87" s="85"/>
      <c r="C87" s="85"/>
    </row>
    <row r="88" spans="1:3" ht="29.25" customHeight="1" x14ac:dyDescent="0.3">
      <c r="A88" s="61" t="s">
        <v>64</v>
      </c>
      <c r="B88" s="8" t="s">
        <v>121</v>
      </c>
      <c r="C88" s="3">
        <v>18000000</v>
      </c>
    </row>
    <row r="89" spans="1:3" ht="29.25" customHeight="1" x14ac:dyDescent="0.3">
      <c r="A89" s="61" t="s">
        <v>119</v>
      </c>
      <c r="B89" s="8" t="s">
        <v>122</v>
      </c>
      <c r="C89" s="3">
        <v>133413499.34999999</v>
      </c>
    </row>
    <row r="90" spans="1:3" ht="29.25" customHeight="1" x14ac:dyDescent="0.3">
      <c r="A90" s="61" t="s">
        <v>120</v>
      </c>
      <c r="B90" s="8" t="s">
        <v>122</v>
      </c>
      <c r="C90" s="3">
        <v>20230105</v>
      </c>
    </row>
    <row r="91" spans="1:3" ht="29.25" customHeight="1" x14ac:dyDescent="0.3">
      <c r="A91" s="82" t="s">
        <v>26</v>
      </c>
      <c r="B91" s="83"/>
      <c r="C91" s="58">
        <f>SUM(C88:C90)</f>
        <v>171643604.34999999</v>
      </c>
    </row>
    <row r="92" spans="1:3" ht="29.25" customHeight="1" x14ac:dyDescent="0.3">
      <c r="A92" s="84" t="s">
        <v>27</v>
      </c>
      <c r="B92" s="85"/>
      <c r="C92" s="85"/>
    </row>
    <row r="93" spans="1:3" ht="29.25" customHeight="1" x14ac:dyDescent="0.3">
      <c r="A93" s="61" t="s">
        <v>205</v>
      </c>
      <c r="B93" s="8" t="s">
        <v>208</v>
      </c>
      <c r="C93" s="3">
        <v>1651038997</v>
      </c>
    </row>
    <row r="94" spans="1:3" ht="29.25" customHeight="1" x14ac:dyDescent="0.3">
      <c r="A94" s="61" t="s">
        <v>123</v>
      </c>
      <c r="B94" s="8" t="s">
        <v>124</v>
      </c>
      <c r="C94" s="3">
        <v>1400000000</v>
      </c>
    </row>
    <row r="95" spans="1:3" ht="29.25" customHeight="1" x14ac:dyDescent="0.3">
      <c r="A95" s="82" t="s">
        <v>28</v>
      </c>
      <c r="B95" s="83"/>
      <c r="C95" s="58">
        <f>SUM(C93:C94)</f>
        <v>3051038997</v>
      </c>
    </row>
    <row r="96" spans="1:3" ht="29.25" customHeight="1" x14ac:dyDescent="0.3">
      <c r="A96" s="84" t="s">
        <v>29</v>
      </c>
      <c r="B96" s="85"/>
      <c r="C96" s="85"/>
    </row>
    <row r="97" spans="1:4" ht="29.25" customHeight="1" x14ac:dyDescent="0.3">
      <c r="A97" s="61" t="s">
        <v>59</v>
      </c>
      <c r="B97" s="8" t="s">
        <v>128</v>
      </c>
      <c r="C97" s="3">
        <v>13563000</v>
      </c>
    </row>
    <row r="98" spans="1:4" ht="29.25" customHeight="1" x14ac:dyDescent="0.3">
      <c r="A98" s="61" t="s">
        <v>127</v>
      </c>
      <c r="B98" s="8" t="s">
        <v>129</v>
      </c>
      <c r="C98" s="3">
        <v>40000000</v>
      </c>
    </row>
    <row r="99" spans="1:4" ht="29.25" customHeight="1" x14ac:dyDescent="0.3">
      <c r="A99" s="82" t="s">
        <v>29</v>
      </c>
      <c r="B99" s="83"/>
      <c r="C99" s="58">
        <f>SUM(C97:C98)</f>
        <v>53563000</v>
      </c>
    </row>
    <row r="100" spans="1:4" ht="29.25" customHeight="1" x14ac:dyDescent="0.3">
      <c r="A100" s="84" t="s">
        <v>19</v>
      </c>
      <c r="B100" s="85"/>
      <c r="C100" s="88"/>
    </row>
    <row r="101" spans="1:4" ht="29.25" customHeight="1" x14ac:dyDescent="0.3">
      <c r="A101" s="61" t="s">
        <v>130</v>
      </c>
      <c r="B101" s="8" t="s">
        <v>135</v>
      </c>
      <c r="C101" s="3">
        <v>636000</v>
      </c>
    </row>
    <row r="102" spans="1:4" ht="29.25" customHeight="1" x14ac:dyDescent="0.3">
      <c r="A102" s="61" t="s">
        <v>131</v>
      </c>
      <c r="B102" s="8" t="s">
        <v>2</v>
      </c>
      <c r="C102" s="3">
        <v>14289690</v>
      </c>
    </row>
    <row r="103" spans="1:4" ht="29.25" customHeight="1" x14ac:dyDescent="0.3">
      <c r="A103" s="62" t="s">
        <v>132</v>
      </c>
      <c r="B103" s="8" t="s">
        <v>7</v>
      </c>
      <c r="C103" s="28">
        <v>2655300</v>
      </c>
    </row>
    <row r="104" spans="1:4" ht="29.25" customHeight="1" x14ac:dyDescent="0.3">
      <c r="A104" s="62" t="s">
        <v>133</v>
      </c>
      <c r="B104" s="8" t="s">
        <v>136</v>
      </c>
      <c r="C104" s="28">
        <v>4290880</v>
      </c>
    </row>
    <row r="105" spans="1:4" ht="29.25" customHeight="1" x14ac:dyDescent="0.3">
      <c r="A105" s="62" t="s">
        <v>85</v>
      </c>
      <c r="B105" s="8" t="s">
        <v>70</v>
      </c>
      <c r="C105" s="28">
        <v>58831632.100000001</v>
      </c>
    </row>
    <row r="106" spans="1:4" ht="29.25" customHeight="1" x14ac:dyDescent="0.3">
      <c r="A106" s="62" t="s">
        <v>134</v>
      </c>
      <c r="B106" s="8" t="s">
        <v>108</v>
      </c>
      <c r="C106" s="28">
        <v>18561475</v>
      </c>
    </row>
    <row r="107" spans="1:4" ht="29.25" customHeight="1" x14ac:dyDescent="0.3">
      <c r="A107" s="86" t="s">
        <v>71</v>
      </c>
      <c r="B107" s="87"/>
      <c r="C107" s="58">
        <f>SUM(C101:C106)</f>
        <v>99264977.099999994</v>
      </c>
    </row>
    <row r="108" spans="1:4" s="11" customFormat="1" ht="17.399999999999999" x14ac:dyDescent="0.3">
      <c r="A108" s="93" t="s">
        <v>56</v>
      </c>
      <c r="B108" s="93"/>
      <c r="C108" s="56">
        <f>C107+C99+C95+C91+C86+C83+C79+C75+C68+C62+C55+C29+C25+C16+C12</f>
        <v>5025053296.5799999</v>
      </c>
    </row>
    <row r="109" spans="1:4" s="11" customFormat="1" ht="25.2" customHeight="1" x14ac:dyDescent="0.3">
      <c r="A109" s="23"/>
      <c r="B109" s="10"/>
      <c r="C109" s="9"/>
      <c r="D109" s="23"/>
    </row>
    <row r="110" spans="1:4" s="11" customFormat="1" x14ac:dyDescent="0.3">
      <c r="A110" s="23"/>
      <c r="B110" s="10"/>
      <c r="C110" s="9"/>
    </row>
    <row r="111" spans="1:4" s="11" customFormat="1" x14ac:dyDescent="0.3">
      <c r="A111" s="23"/>
      <c r="B111" s="10"/>
      <c r="C111" s="9"/>
    </row>
    <row r="112" spans="1:4" s="11" customFormat="1" x14ac:dyDescent="0.3">
      <c r="A112" s="23"/>
      <c r="B112" s="10"/>
      <c r="C112" s="9"/>
    </row>
    <row r="113" spans="1:3" s="11" customFormat="1" x14ac:dyDescent="0.3">
      <c r="A113" s="23"/>
      <c r="B113" s="10"/>
      <c r="C113" s="9"/>
    </row>
    <row r="114" spans="1:3" s="11" customFormat="1" x14ac:dyDescent="0.3">
      <c r="A114" s="23"/>
      <c r="B114" s="10"/>
      <c r="C114" s="9"/>
    </row>
    <row r="115" spans="1:3" s="11" customFormat="1" x14ac:dyDescent="0.3">
      <c r="A115" s="23"/>
      <c r="B115" s="10"/>
      <c r="C115" s="9"/>
    </row>
    <row r="116" spans="1:3" s="11" customFormat="1" x14ac:dyDescent="0.3">
      <c r="A116" s="23"/>
      <c r="B116" s="10"/>
      <c r="C116" s="9"/>
    </row>
    <row r="117" spans="1:3" s="11" customFormat="1" x14ac:dyDescent="0.3">
      <c r="A117" s="23"/>
      <c r="B117" s="10"/>
      <c r="C117" s="9"/>
    </row>
    <row r="118" spans="1:3" s="11" customFormat="1" x14ac:dyDescent="0.3">
      <c r="A118" s="23"/>
      <c r="B118" s="10"/>
      <c r="C118" s="9"/>
    </row>
    <row r="119" spans="1:3" s="11" customFormat="1" x14ac:dyDescent="0.3">
      <c r="A119" s="23"/>
      <c r="B119" s="10"/>
      <c r="C119" s="9"/>
    </row>
    <row r="120" spans="1:3" s="11" customFormat="1" x14ac:dyDescent="0.3">
      <c r="A120" s="23"/>
      <c r="B120" s="10"/>
      <c r="C120" s="9"/>
    </row>
    <row r="121" spans="1:3" s="11" customFormat="1" x14ac:dyDescent="0.3">
      <c r="A121" s="23"/>
      <c r="B121" s="10"/>
      <c r="C121" s="9"/>
    </row>
    <row r="122" spans="1:3" s="11" customFormat="1" x14ac:dyDescent="0.3">
      <c r="A122" s="23"/>
      <c r="B122" s="10"/>
      <c r="C122" s="9"/>
    </row>
    <row r="123" spans="1:3" s="11" customFormat="1" x14ac:dyDescent="0.3">
      <c r="A123" s="23"/>
      <c r="B123" s="10"/>
      <c r="C123" s="9"/>
    </row>
    <row r="124" spans="1:3" s="11" customFormat="1" x14ac:dyDescent="0.3">
      <c r="A124" s="23"/>
      <c r="B124" s="10"/>
      <c r="C124" s="9"/>
    </row>
    <row r="125" spans="1:3" s="11" customFormat="1" x14ac:dyDescent="0.3">
      <c r="A125" s="23"/>
      <c r="B125" s="10"/>
      <c r="C125" s="9"/>
    </row>
    <row r="126" spans="1:3" s="11" customFormat="1" x14ac:dyDescent="0.3">
      <c r="A126" s="23"/>
      <c r="B126" s="10"/>
      <c r="C126" s="9"/>
    </row>
    <row r="127" spans="1:3" s="11" customFormat="1" x14ac:dyDescent="0.3">
      <c r="A127" s="23"/>
      <c r="B127" s="10"/>
      <c r="C127" s="9"/>
    </row>
    <row r="128" spans="1:3" s="11" customFormat="1" x14ac:dyDescent="0.3">
      <c r="A128" s="23"/>
      <c r="B128" s="10"/>
      <c r="C128" s="9"/>
    </row>
    <row r="129" spans="1:3" s="11" customFormat="1" x14ac:dyDescent="0.3">
      <c r="A129" s="23"/>
      <c r="B129" s="10"/>
      <c r="C129" s="9"/>
    </row>
    <row r="130" spans="1:3" s="11" customFormat="1" x14ac:dyDescent="0.3">
      <c r="A130" s="23"/>
      <c r="B130" s="10"/>
      <c r="C130" s="9"/>
    </row>
    <row r="131" spans="1:3" s="11" customFormat="1" x14ac:dyDescent="0.3">
      <c r="A131" s="23"/>
      <c r="B131" s="10"/>
      <c r="C131" s="9"/>
    </row>
    <row r="132" spans="1:3" s="11" customFormat="1" x14ac:dyDescent="0.3">
      <c r="A132" s="23"/>
      <c r="B132" s="10"/>
      <c r="C132" s="9"/>
    </row>
    <row r="133" spans="1:3" s="11" customFormat="1" x14ac:dyDescent="0.3">
      <c r="A133" s="23"/>
      <c r="B133" s="10"/>
      <c r="C133" s="9"/>
    </row>
    <row r="134" spans="1:3" s="11" customFormat="1" x14ac:dyDescent="0.3">
      <c r="A134" s="23"/>
      <c r="B134" s="10"/>
      <c r="C134" s="9"/>
    </row>
    <row r="135" spans="1:3" s="11" customFormat="1" x14ac:dyDescent="0.3">
      <c r="A135" s="23"/>
      <c r="B135" s="10"/>
      <c r="C135" s="9"/>
    </row>
    <row r="136" spans="1:3" s="11" customFormat="1" x14ac:dyDescent="0.3">
      <c r="A136" s="23"/>
      <c r="B136" s="10"/>
      <c r="C136" s="9"/>
    </row>
    <row r="137" spans="1:3" s="11" customFormat="1" x14ac:dyDescent="0.3">
      <c r="A137" s="23"/>
      <c r="B137" s="10"/>
      <c r="C137" s="9"/>
    </row>
    <row r="138" spans="1:3" s="11" customFormat="1" x14ac:dyDescent="0.3">
      <c r="A138" s="23"/>
      <c r="B138" s="10"/>
      <c r="C138" s="9"/>
    </row>
    <row r="139" spans="1:3" s="11" customFormat="1" x14ac:dyDescent="0.3">
      <c r="A139" s="23"/>
      <c r="B139" s="10"/>
      <c r="C139" s="9"/>
    </row>
    <row r="140" spans="1:3" s="11" customFormat="1" x14ac:dyDescent="0.3">
      <c r="A140" s="23"/>
      <c r="B140" s="10"/>
      <c r="C140" s="9"/>
    </row>
    <row r="141" spans="1:3" s="11" customFormat="1" x14ac:dyDescent="0.3">
      <c r="A141" s="23"/>
      <c r="B141" s="10"/>
      <c r="C141" s="9"/>
    </row>
    <row r="142" spans="1:3" s="11" customFormat="1" x14ac:dyDescent="0.3">
      <c r="A142" s="23"/>
      <c r="B142" s="10"/>
      <c r="C142" s="9"/>
    </row>
    <row r="143" spans="1:3" s="11" customFormat="1" x14ac:dyDescent="0.3">
      <c r="A143" s="23"/>
      <c r="B143" s="10"/>
      <c r="C143" s="9"/>
    </row>
    <row r="144" spans="1:3" s="11" customFormat="1" x14ac:dyDescent="0.3">
      <c r="A144" s="23"/>
      <c r="B144" s="10"/>
      <c r="C144" s="9"/>
    </row>
    <row r="145" spans="1:3" s="11" customFormat="1" x14ac:dyDescent="0.3">
      <c r="A145" s="23"/>
      <c r="B145" s="10"/>
      <c r="C145" s="9"/>
    </row>
    <row r="146" spans="1:3" s="11" customFormat="1" x14ac:dyDescent="0.3">
      <c r="A146" s="23"/>
      <c r="B146" s="10"/>
      <c r="C146" s="9"/>
    </row>
    <row r="147" spans="1:3" s="11" customFormat="1" x14ac:dyDescent="0.3">
      <c r="A147" s="23"/>
      <c r="B147" s="10"/>
      <c r="C147" s="9"/>
    </row>
    <row r="148" spans="1:3" s="11" customFormat="1" x14ac:dyDescent="0.3">
      <c r="A148" s="23"/>
      <c r="B148" s="10"/>
      <c r="C148" s="9"/>
    </row>
    <row r="149" spans="1:3" s="11" customFormat="1" x14ac:dyDescent="0.3">
      <c r="A149" s="23"/>
      <c r="B149" s="10"/>
      <c r="C149" s="9"/>
    </row>
    <row r="150" spans="1:3" s="11" customFormat="1" x14ac:dyDescent="0.3">
      <c r="A150" s="23"/>
      <c r="B150" s="10"/>
      <c r="C150" s="9"/>
    </row>
    <row r="151" spans="1:3" s="11" customFormat="1" x14ac:dyDescent="0.3">
      <c r="A151" s="23"/>
      <c r="B151" s="10"/>
      <c r="C151" s="9"/>
    </row>
    <row r="152" spans="1:3" s="11" customFormat="1" x14ac:dyDescent="0.3">
      <c r="A152" s="23"/>
      <c r="B152" s="10"/>
      <c r="C152" s="9"/>
    </row>
    <row r="153" spans="1:3" s="11" customFormat="1" x14ac:dyDescent="0.3">
      <c r="A153" s="23"/>
      <c r="B153" s="10"/>
      <c r="C153" s="9"/>
    </row>
    <row r="154" spans="1:3" s="11" customFormat="1" x14ac:dyDescent="0.3">
      <c r="A154" s="23"/>
      <c r="B154" s="10"/>
      <c r="C154" s="9"/>
    </row>
    <row r="155" spans="1:3" s="11" customFormat="1" x14ac:dyDescent="0.3">
      <c r="A155" s="23"/>
      <c r="B155" s="10"/>
      <c r="C155" s="9"/>
    </row>
    <row r="156" spans="1:3" s="11" customFormat="1" x14ac:dyDescent="0.3">
      <c r="A156" s="23"/>
      <c r="B156" s="10"/>
      <c r="C156" s="9"/>
    </row>
    <row r="157" spans="1:3" s="11" customFormat="1" x14ac:dyDescent="0.3">
      <c r="A157" s="23"/>
      <c r="B157" s="10"/>
      <c r="C157" s="9"/>
    </row>
    <row r="158" spans="1:3" s="11" customFormat="1" x14ac:dyDescent="0.3">
      <c r="A158" s="23"/>
      <c r="B158" s="10"/>
      <c r="C158" s="9"/>
    </row>
    <row r="159" spans="1:3" s="11" customFormat="1" x14ac:dyDescent="0.3">
      <c r="A159" s="23"/>
      <c r="B159" s="10"/>
      <c r="C159" s="9"/>
    </row>
    <row r="160" spans="1:3" s="11" customFormat="1" x14ac:dyDescent="0.3">
      <c r="A160" s="23"/>
      <c r="B160" s="10"/>
      <c r="C160" s="9"/>
    </row>
    <row r="161" spans="1:3" s="11" customFormat="1" x14ac:dyDescent="0.3">
      <c r="A161" s="23"/>
      <c r="B161" s="10"/>
      <c r="C161" s="9"/>
    </row>
    <row r="162" spans="1:3" s="11" customFormat="1" x14ac:dyDescent="0.3">
      <c r="A162" s="23"/>
      <c r="B162" s="10"/>
      <c r="C162" s="9"/>
    </row>
    <row r="163" spans="1:3" s="11" customFormat="1" x14ac:dyDescent="0.3">
      <c r="A163" s="23"/>
      <c r="B163" s="10"/>
      <c r="C163" s="9"/>
    </row>
    <row r="164" spans="1:3" s="11" customFormat="1" x14ac:dyDescent="0.3">
      <c r="A164" s="23"/>
      <c r="B164" s="10"/>
      <c r="C164" s="9"/>
    </row>
    <row r="165" spans="1:3" s="11" customFormat="1" x14ac:dyDescent="0.3">
      <c r="A165" s="23"/>
      <c r="B165" s="10"/>
      <c r="C165" s="9"/>
    </row>
    <row r="166" spans="1:3" s="11" customFormat="1" x14ac:dyDescent="0.3">
      <c r="A166" s="23"/>
      <c r="B166" s="10"/>
      <c r="C166" s="9"/>
    </row>
    <row r="167" spans="1:3" s="11" customFormat="1" x14ac:dyDescent="0.3">
      <c r="A167" s="23"/>
      <c r="B167" s="10"/>
      <c r="C167" s="9"/>
    </row>
    <row r="168" spans="1:3" s="11" customFormat="1" x14ac:dyDescent="0.3">
      <c r="A168" s="23"/>
      <c r="B168" s="10"/>
      <c r="C168" s="9"/>
    </row>
    <row r="169" spans="1:3" s="11" customFormat="1" x14ac:dyDescent="0.3">
      <c r="A169" s="23"/>
      <c r="B169" s="10"/>
      <c r="C169" s="9"/>
    </row>
    <row r="170" spans="1:3" s="11" customFormat="1" x14ac:dyDescent="0.3">
      <c r="A170" s="23"/>
      <c r="B170" s="10"/>
      <c r="C170" s="9"/>
    </row>
    <row r="171" spans="1:3" s="11" customFormat="1" x14ac:dyDescent="0.3">
      <c r="A171" s="23"/>
      <c r="B171" s="10"/>
      <c r="C171" s="9"/>
    </row>
    <row r="172" spans="1:3" s="11" customFormat="1" x14ac:dyDescent="0.3">
      <c r="A172" s="23"/>
      <c r="B172" s="10"/>
      <c r="C172" s="9"/>
    </row>
    <row r="173" spans="1:3" s="11" customFormat="1" x14ac:dyDescent="0.3">
      <c r="A173" s="23"/>
      <c r="B173" s="10"/>
      <c r="C173" s="9"/>
    </row>
    <row r="174" spans="1:3" s="11" customFormat="1" x14ac:dyDescent="0.3">
      <c r="A174" s="23"/>
      <c r="B174" s="10"/>
      <c r="C174" s="9"/>
    </row>
    <row r="175" spans="1:3" s="11" customFormat="1" x14ac:dyDescent="0.3">
      <c r="A175" s="23"/>
      <c r="B175" s="10"/>
      <c r="C175" s="9"/>
    </row>
    <row r="176" spans="1:3" s="11" customFormat="1" x14ac:dyDescent="0.3">
      <c r="A176" s="23"/>
      <c r="B176" s="10"/>
      <c r="C176" s="9"/>
    </row>
    <row r="177" spans="1:3" s="11" customFormat="1" x14ac:dyDescent="0.3">
      <c r="A177" s="23"/>
      <c r="B177" s="10"/>
      <c r="C177" s="9"/>
    </row>
    <row r="178" spans="1:3" s="11" customFormat="1" x14ac:dyDescent="0.3">
      <c r="A178" s="23"/>
      <c r="B178" s="10"/>
      <c r="C178" s="9"/>
    </row>
    <row r="179" spans="1:3" s="11" customFormat="1" x14ac:dyDescent="0.3">
      <c r="A179" s="23"/>
      <c r="B179" s="10"/>
      <c r="C179" s="9"/>
    </row>
    <row r="180" spans="1:3" s="11" customFormat="1" x14ac:dyDescent="0.3">
      <c r="A180" s="23"/>
      <c r="B180" s="10"/>
      <c r="C180" s="9"/>
    </row>
    <row r="181" spans="1:3" s="11" customFormat="1" x14ac:dyDescent="0.3">
      <c r="A181" s="23"/>
      <c r="B181" s="10"/>
      <c r="C181" s="9"/>
    </row>
    <row r="182" spans="1:3" s="11" customFormat="1" x14ac:dyDescent="0.3">
      <c r="A182" s="23"/>
      <c r="B182" s="10"/>
      <c r="C182" s="9"/>
    </row>
    <row r="183" spans="1:3" s="11" customFormat="1" x14ac:dyDescent="0.3">
      <c r="A183" s="23"/>
      <c r="B183" s="10"/>
      <c r="C183" s="9"/>
    </row>
    <row r="184" spans="1:3" s="11" customFormat="1" x14ac:dyDescent="0.3">
      <c r="A184" s="23"/>
      <c r="B184" s="10"/>
      <c r="C184" s="9"/>
    </row>
    <row r="185" spans="1:3" s="11" customFormat="1" x14ac:dyDescent="0.3">
      <c r="A185" s="23"/>
      <c r="B185" s="10"/>
      <c r="C185" s="9"/>
    </row>
    <row r="186" spans="1:3" s="11" customFormat="1" x14ac:dyDescent="0.3">
      <c r="A186" s="23"/>
      <c r="B186" s="10"/>
      <c r="C186" s="9"/>
    </row>
    <row r="187" spans="1:3" s="11" customFormat="1" x14ac:dyDescent="0.3">
      <c r="A187" s="23"/>
      <c r="B187" s="10"/>
      <c r="C187" s="9"/>
    </row>
    <row r="188" spans="1:3" s="11" customFormat="1" x14ac:dyDescent="0.3">
      <c r="A188" s="23"/>
      <c r="B188" s="10"/>
      <c r="C188" s="9"/>
    </row>
    <row r="189" spans="1:3" s="11" customFormat="1" x14ac:dyDescent="0.3">
      <c r="A189" s="23"/>
      <c r="B189" s="10"/>
      <c r="C189" s="9"/>
    </row>
    <row r="190" spans="1:3" s="11" customFormat="1" x14ac:dyDescent="0.3">
      <c r="A190" s="23"/>
      <c r="B190" s="10"/>
      <c r="C190" s="9"/>
    </row>
    <row r="191" spans="1:3" s="11" customFormat="1" x14ac:dyDescent="0.3">
      <c r="A191" s="23"/>
      <c r="B191" s="10"/>
      <c r="C191" s="9"/>
    </row>
    <row r="192" spans="1:3" s="11" customFormat="1" x14ac:dyDescent="0.3">
      <c r="A192" s="23"/>
      <c r="B192" s="10"/>
      <c r="C192" s="9"/>
    </row>
    <row r="193" spans="1:3" s="11" customFormat="1" x14ac:dyDescent="0.3">
      <c r="A193" s="23"/>
      <c r="B193" s="10"/>
      <c r="C193" s="9"/>
    </row>
    <row r="194" spans="1:3" s="11" customFormat="1" x14ac:dyDescent="0.3">
      <c r="A194" s="23"/>
      <c r="B194" s="10"/>
      <c r="C194" s="9"/>
    </row>
    <row r="195" spans="1:3" s="11" customFormat="1" x14ac:dyDescent="0.3">
      <c r="A195" s="23"/>
      <c r="B195" s="10"/>
      <c r="C195" s="9"/>
    </row>
    <row r="196" spans="1:3" s="11" customFormat="1" x14ac:dyDescent="0.3">
      <c r="A196" s="23"/>
      <c r="B196" s="10"/>
      <c r="C196" s="9"/>
    </row>
    <row r="197" spans="1:3" s="11" customFormat="1" x14ac:dyDescent="0.3">
      <c r="A197" s="23"/>
      <c r="B197" s="10"/>
      <c r="C197" s="9"/>
    </row>
    <row r="198" spans="1:3" s="11" customFormat="1" x14ac:dyDescent="0.3">
      <c r="A198" s="23"/>
      <c r="B198" s="10"/>
      <c r="C198" s="9"/>
    </row>
    <row r="199" spans="1:3" s="11" customFormat="1" x14ac:dyDescent="0.3">
      <c r="A199" s="23"/>
      <c r="B199" s="10"/>
      <c r="C199" s="9"/>
    </row>
    <row r="200" spans="1:3" s="11" customFormat="1" x14ac:dyDescent="0.3">
      <c r="A200" s="23"/>
      <c r="B200" s="10"/>
      <c r="C200" s="9"/>
    </row>
    <row r="201" spans="1:3" s="11" customFormat="1" x14ac:dyDescent="0.3">
      <c r="A201" s="23"/>
      <c r="B201" s="10"/>
      <c r="C201" s="9"/>
    </row>
    <row r="202" spans="1:3" s="11" customFormat="1" x14ac:dyDescent="0.3">
      <c r="A202" s="23"/>
      <c r="B202" s="10"/>
      <c r="C202" s="9"/>
    </row>
    <row r="203" spans="1:3" s="11" customFormat="1" x14ac:dyDescent="0.3">
      <c r="A203" s="23"/>
      <c r="B203" s="10"/>
      <c r="C203" s="9"/>
    </row>
    <row r="204" spans="1:3" s="11" customFormat="1" x14ac:dyDescent="0.3">
      <c r="A204" s="23"/>
      <c r="B204" s="10"/>
      <c r="C204" s="9"/>
    </row>
    <row r="205" spans="1:3" s="11" customFormat="1" x14ac:dyDescent="0.3">
      <c r="A205" s="23"/>
      <c r="B205" s="10"/>
      <c r="C205" s="9"/>
    </row>
    <row r="206" spans="1:3" s="11" customFormat="1" x14ac:dyDescent="0.3">
      <c r="A206" s="23"/>
      <c r="B206" s="10"/>
      <c r="C206" s="9"/>
    </row>
    <row r="207" spans="1:3" s="11" customFormat="1" x14ac:dyDescent="0.3">
      <c r="A207" s="23"/>
      <c r="B207" s="10"/>
      <c r="C207" s="9"/>
    </row>
    <row r="208" spans="1:3" s="11" customFormat="1" x14ac:dyDescent="0.3">
      <c r="A208" s="23"/>
      <c r="B208" s="10"/>
      <c r="C208" s="9"/>
    </row>
    <row r="209" spans="1:3" s="11" customFormat="1" x14ac:dyDescent="0.3">
      <c r="A209" s="23"/>
      <c r="B209" s="10"/>
      <c r="C209" s="9"/>
    </row>
    <row r="210" spans="1:3" s="11" customFormat="1" x14ac:dyDescent="0.3">
      <c r="A210" s="23"/>
      <c r="B210" s="10"/>
      <c r="C210" s="9"/>
    </row>
    <row r="211" spans="1:3" s="11" customFormat="1" x14ac:dyDescent="0.3">
      <c r="A211" s="23"/>
      <c r="B211" s="10"/>
      <c r="C211" s="9"/>
    </row>
    <row r="212" spans="1:3" s="11" customFormat="1" x14ac:dyDescent="0.3">
      <c r="A212" s="23"/>
      <c r="B212" s="10"/>
      <c r="C212" s="9"/>
    </row>
    <row r="213" spans="1:3" s="11" customFormat="1" x14ac:dyDescent="0.3">
      <c r="A213" s="23"/>
      <c r="B213" s="10"/>
      <c r="C213" s="9"/>
    </row>
    <row r="214" spans="1:3" s="11" customFormat="1" x14ac:dyDescent="0.3">
      <c r="A214" s="23"/>
      <c r="B214" s="10"/>
      <c r="C214" s="9"/>
    </row>
    <row r="215" spans="1:3" s="11" customFormat="1" x14ac:dyDescent="0.3">
      <c r="A215" s="23"/>
      <c r="B215" s="10"/>
      <c r="C215" s="9"/>
    </row>
    <row r="216" spans="1:3" s="11" customFormat="1" x14ac:dyDescent="0.3">
      <c r="A216" s="23"/>
      <c r="B216" s="10"/>
      <c r="C216" s="9"/>
    </row>
    <row r="217" spans="1:3" s="11" customFormat="1" x14ac:dyDescent="0.3">
      <c r="A217" s="23"/>
      <c r="B217" s="10"/>
      <c r="C217" s="9"/>
    </row>
    <row r="218" spans="1:3" s="11" customFormat="1" x14ac:dyDescent="0.3">
      <c r="A218" s="23"/>
      <c r="B218" s="10"/>
      <c r="C218" s="9"/>
    </row>
    <row r="219" spans="1:3" s="11" customFormat="1" x14ac:dyDescent="0.3">
      <c r="A219" s="23"/>
      <c r="B219" s="10"/>
      <c r="C219" s="9"/>
    </row>
    <row r="220" spans="1:3" s="11" customFormat="1" x14ac:dyDescent="0.3">
      <c r="A220" s="23"/>
      <c r="B220" s="10"/>
      <c r="C220" s="9"/>
    </row>
    <row r="221" spans="1:3" s="11" customFormat="1" x14ac:dyDescent="0.3">
      <c r="A221" s="23"/>
      <c r="B221" s="10"/>
      <c r="C221" s="9"/>
    </row>
    <row r="222" spans="1:3" s="11" customFormat="1" x14ac:dyDescent="0.3">
      <c r="A222" s="23"/>
      <c r="B222" s="10"/>
      <c r="C222" s="9"/>
    </row>
    <row r="223" spans="1:3" s="11" customFormat="1" x14ac:dyDescent="0.3">
      <c r="A223" s="23"/>
      <c r="B223" s="10"/>
      <c r="C223" s="9"/>
    </row>
    <row r="224" spans="1:3" s="11" customFormat="1" x14ac:dyDescent="0.3">
      <c r="A224" s="23"/>
      <c r="B224" s="10"/>
      <c r="C224" s="9"/>
    </row>
    <row r="225" spans="1:3" s="11" customFormat="1" x14ac:dyDescent="0.3">
      <c r="A225" s="23"/>
      <c r="B225" s="10"/>
      <c r="C225" s="9"/>
    </row>
    <row r="226" spans="1:3" s="11" customFormat="1" x14ac:dyDescent="0.3">
      <c r="A226" s="23"/>
      <c r="B226" s="10"/>
      <c r="C226" s="9"/>
    </row>
    <row r="227" spans="1:3" s="11" customFormat="1" x14ac:dyDescent="0.3">
      <c r="A227" s="23"/>
      <c r="B227" s="10"/>
      <c r="C227" s="9"/>
    </row>
    <row r="228" spans="1:3" s="11" customFormat="1" x14ac:dyDescent="0.3">
      <c r="A228" s="23"/>
      <c r="B228" s="10"/>
      <c r="C228" s="9"/>
    </row>
    <row r="229" spans="1:3" s="11" customFormat="1" x14ac:dyDescent="0.3">
      <c r="A229" s="23"/>
      <c r="B229" s="10"/>
      <c r="C229" s="9"/>
    </row>
    <row r="230" spans="1:3" s="11" customFormat="1" x14ac:dyDescent="0.3">
      <c r="A230" s="23"/>
      <c r="B230" s="10"/>
      <c r="C230" s="9"/>
    </row>
    <row r="231" spans="1:3" s="11" customFormat="1" x14ac:dyDescent="0.3">
      <c r="A231" s="23"/>
      <c r="B231" s="10"/>
      <c r="C231" s="9"/>
    </row>
    <row r="232" spans="1:3" s="11" customFormat="1" x14ac:dyDescent="0.3">
      <c r="A232" s="23"/>
      <c r="B232" s="10"/>
      <c r="C232" s="9"/>
    </row>
    <row r="233" spans="1:3" s="11" customFormat="1" x14ac:dyDescent="0.3">
      <c r="A233" s="23"/>
      <c r="B233" s="10"/>
      <c r="C233" s="9"/>
    </row>
    <row r="234" spans="1:3" s="11" customFormat="1" x14ac:dyDescent="0.3">
      <c r="A234" s="23"/>
      <c r="B234" s="10"/>
      <c r="C234" s="9"/>
    </row>
    <row r="235" spans="1:3" s="11" customFormat="1" x14ac:dyDescent="0.3">
      <c r="A235" s="23"/>
      <c r="B235" s="10"/>
      <c r="C235" s="9"/>
    </row>
    <row r="236" spans="1:3" s="11" customFormat="1" x14ac:dyDescent="0.3">
      <c r="A236" s="23"/>
      <c r="B236" s="10"/>
      <c r="C236" s="9"/>
    </row>
    <row r="237" spans="1:3" s="11" customFormat="1" x14ac:dyDescent="0.3">
      <c r="A237" s="23"/>
      <c r="B237" s="10"/>
      <c r="C237" s="9"/>
    </row>
    <row r="238" spans="1:3" s="11" customFormat="1" x14ac:dyDescent="0.3">
      <c r="A238" s="23"/>
      <c r="B238" s="10"/>
      <c r="C238" s="9"/>
    </row>
    <row r="239" spans="1:3" s="11" customFormat="1" x14ac:dyDescent="0.3">
      <c r="A239" s="23"/>
      <c r="B239" s="10"/>
      <c r="C239" s="9"/>
    </row>
    <row r="240" spans="1:3" s="11" customFormat="1" x14ac:dyDescent="0.3">
      <c r="A240" s="23"/>
      <c r="B240" s="10"/>
      <c r="C240" s="9"/>
    </row>
    <row r="241" spans="1:3" s="11" customFormat="1" x14ac:dyDescent="0.3">
      <c r="A241" s="23"/>
      <c r="B241" s="10"/>
      <c r="C241" s="9"/>
    </row>
    <row r="242" spans="1:3" s="11" customFormat="1" x14ac:dyDescent="0.3">
      <c r="A242" s="23"/>
      <c r="B242" s="10"/>
      <c r="C242" s="9"/>
    </row>
    <row r="243" spans="1:3" s="11" customFormat="1" x14ac:dyDescent="0.3">
      <c r="A243" s="23"/>
      <c r="B243" s="10"/>
      <c r="C243" s="9"/>
    </row>
    <row r="244" spans="1:3" s="11" customFormat="1" x14ac:dyDescent="0.3">
      <c r="A244" s="23"/>
      <c r="B244" s="10"/>
      <c r="C244" s="9"/>
    </row>
    <row r="245" spans="1:3" s="11" customFormat="1" x14ac:dyDescent="0.3">
      <c r="A245" s="23"/>
      <c r="B245" s="10"/>
      <c r="C245" s="9"/>
    </row>
    <row r="246" spans="1:3" s="11" customFormat="1" x14ac:dyDescent="0.3">
      <c r="A246" s="23"/>
      <c r="B246" s="10"/>
      <c r="C246" s="9"/>
    </row>
    <row r="247" spans="1:3" s="11" customFormat="1" x14ac:dyDescent="0.3">
      <c r="A247" s="23"/>
      <c r="B247" s="10"/>
      <c r="C247" s="9"/>
    </row>
    <row r="248" spans="1:3" s="11" customFormat="1" x14ac:dyDescent="0.3">
      <c r="A248" s="23"/>
      <c r="B248" s="10"/>
      <c r="C248" s="9"/>
    </row>
    <row r="249" spans="1:3" s="11" customFormat="1" x14ac:dyDescent="0.3">
      <c r="A249" s="23"/>
      <c r="B249" s="10"/>
      <c r="C249" s="9"/>
    </row>
    <row r="250" spans="1:3" s="11" customFormat="1" x14ac:dyDescent="0.3">
      <c r="A250" s="23"/>
      <c r="B250" s="10"/>
      <c r="C250" s="9"/>
    </row>
    <row r="251" spans="1:3" s="11" customFormat="1" x14ac:dyDescent="0.3">
      <c r="A251" s="23"/>
      <c r="B251" s="10"/>
      <c r="C251" s="9"/>
    </row>
  </sheetData>
  <mergeCells count="32">
    <mergeCell ref="A108:B108"/>
    <mergeCell ref="A95:B95"/>
    <mergeCell ref="A96:C96"/>
    <mergeCell ref="A99:B99"/>
    <mergeCell ref="A76:C76"/>
    <mergeCell ref="A91:B91"/>
    <mergeCell ref="A84:C84"/>
    <mergeCell ref="A87:C87"/>
    <mergeCell ref="A80:C80"/>
    <mergeCell ref="A83:B83"/>
    <mergeCell ref="A86:B86"/>
    <mergeCell ref="A107:B107"/>
    <mergeCell ref="A100:C100"/>
    <mergeCell ref="A2:C2"/>
    <mergeCell ref="A3:C3"/>
    <mergeCell ref="A4:C4"/>
    <mergeCell ref="A62:B62"/>
    <mergeCell ref="A55:B55"/>
    <mergeCell ref="A12:B12"/>
    <mergeCell ref="A16:B16"/>
    <mergeCell ref="A13:C13"/>
    <mergeCell ref="A17:C17"/>
    <mergeCell ref="A26:C26"/>
    <mergeCell ref="A68:B68"/>
    <mergeCell ref="A63:C63"/>
    <mergeCell ref="A69:C69"/>
    <mergeCell ref="A75:B75"/>
    <mergeCell ref="A30:C30"/>
    <mergeCell ref="A56:C56"/>
    <mergeCell ref="A25:B25"/>
    <mergeCell ref="A29:B29"/>
    <mergeCell ref="A92:C92"/>
  </mergeCells>
  <phoneticPr fontId="12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8cfc0b5-9218-412e-82de-52a28bb2388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C01DF16074FB429C06E0E2757FAB97" ma:contentTypeVersion="14" ma:contentTypeDescription="Create a new document." ma:contentTypeScope="" ma:versionID="312057950dca58d0655eb050bb922ba9">
  <xsd:schema xmlns:xsd="http://www.w3.org/2001/XMLSchema" xmlns:xs="http://www.w3.org/2001/XMLSchema" xmlns:p="http://schemas.microsoft.com/office/2006/metadata/properties" xmlns:ns3="8c64cd93-a39f-47b7-9225-486988a41bf5" xmlns:ns4="48cfc0b5-9218-412e-82de-52a28bb2388c" targetNamespace="http://schemas.microsoft.com/office/2006/metadata/properties" ma:root="true" ma:fieldsID="e8fecffde8eb6a0d96c150d4462a1904" ns3:_="" ns4:_="">
    <xsd:import namespace="8c64cd93-a39f-47b7-9225-486988a41bf5"/>
    <xsd:import namespace="48cfc0b5-9218-412e-82de-52a28bb2388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ServiceDateTaken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64cd93-a39f-47b7-9225-486988a41b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fc0b5-9218-412e-82de-52a28bb238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purl.oclc.org/ooxml/officeDocument/customXml" ds:itemID="{0CE42F20-562D-43E0-AA1E-4C63F11FCB2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48cfc0b5-9218-412e-82de-52a28bb2388c"/>
    <ds:schemaRef ds:uri="http://schemas.openxmlformats.org/package/2006/metadata/core-properties"/>
    <ds:schemaRef ds:uri="8c64cd93-a39f-47b7-9225-486988a41bf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purl.oclc.org/ooxml/officeDocument/customXml" ds:itemID="{97C4EFFD-AB15-463A-89B7-9B5E61DB0C51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DF934E97-EDE6-4FF0-A1AA-2F3D9F1157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64cd93-a39f-47b7-9225-486988a41bf5"/>
    <ds:schemaRef ds:uri="48cfc0b5-9218-412e-82de-52a28bb238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 Aguilar</cp:lastModifiedBy>
  <dcterms:created xsi:type="dcterms:W3CDTF">2021-10-13T19:42:12Z</dcterms:created>
  <dcterms:modified xsi:type="dcterms:W3CDTF">2024-10-03T21:31:26Z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0x010100F3C01DF16074FB429C06E0E2757FAB97</vt:lpwstr>
  </property>
</Properties>
</file>