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7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Informes de Ejecucion 2024\"/>
    </mc:Choice>
  </mc:AlternateContent>
  <xr:revisionPtr revIDLastSave="0" documentId="13_ncr:9_{E8B604BD-66A1-4772-B299-E07C8071576C}" xr6:coauthVersionLast="47" xr6:coauthVersionMax="47" xr10:uidLastSave="{00000000-0000-0000-0000-000000000000}"/>
  <bookViews>
    <workbookView xWindow="-21720" yWindow="1305" windowWidth="21840" windowHeight="13140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Egresos!$A$7:$B$370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355" i="5" l="1"/>
  <c r="C373" i="5"/>
  <c r="C369" i="5"/>
  <c r="C361" i="5"/>
  <c r="C327" i="5"/>
  <c r="C242" i="5"/>
  <c r="C152" i="5"/>
  <c r="C128" i="5"/>
  <c r="C104" i="5"/>
  <c r="C61" i="5"/>
  <c r="C80" i="5"/>
  <c r="C78" i="5"/>
  <c r="C76" i="5"/>
  <c r="C337" i="5" l="1"/>
  <c r="C276" i="5"/>
  <c r="C216" i="5"/>
  <c r="C196" i="5"/>
  <c r="C178" i="5"/>
  <c r="C82" i="5"/>
  <c r="C84" i="5" s="1"/>
  <c r="C74" i="5"/>
  <c r="C298" i="5" l="1"/>
  <c r="C295" i="5"/>
  <c r="C263" i="5"/>
  <c r="C374" i="5" l="1"/>
</calcChain>
</file>

<file path=xl/sharedStrings.xml><?xml version="1.0" encoding="utf-8"?>
<sst xmlns="http://purl.oclc.org/ooxml/spreadsheetml/main" count="914" uniqueCount="675">
  <si>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</si>
  <si>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</si>
  <si>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</si>
  <si>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</si>
  <si>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</si>
  <si>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</si>
  <si>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</si>
  <si>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</si>
  <si>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</si>
  <si>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</si>
  <si>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</si>
  <si>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</si>
  <si>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</si>
  <si>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</si>
  <si>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</si>
  <si>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</si>
  <si>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</si>
  <si>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</si>
  <si>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</si>
  <si>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</si>
  <si>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</si>
  <si>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</si>
  <si>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</si>
  <si>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</si>
  <si>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</si>
  <si>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</si>
  <si>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</si>
  <si>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</si>
  <si>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</si>
  <si>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</si>
  <si>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</si>
  <si>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</si>
  <si>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</si>
  <si>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</si>
  <si>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</si>
  <si>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</si>
  <si>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</si>
  <si>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</si>
  <si>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</si>
  <si>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</si>
  <si>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</si>
  <si>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5.02.01.01.2.99.06</t>
  </si>
  <si>
    <t>5.02.01.01.6.06.02</t>
  </si>
  <si>
    <t>5.02.02.02.6.06.02</t>
  </si>
  <si>
    <t>5.02.03.03.2.03.02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</si>
  <si>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</si>
  <si>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</si>
  <si>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</si>
  <si>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</si>
  <si>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</si>
  <si>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</si>
  <si>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</si>
  <si>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</si>
  <si>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5.02.04.04.2.99.01</t>
  </si>
  <si>
    <t>5.02.04.04.2.99.05</t>
  </si>
  <si>
    <t>5.02.05.05.0.01.01</t>
  </si>
  <si>
    <t>5.02.05.05.0.01.05</t>
  </si>
  <si>
    <t>5.02.05.05.0.03.01</t>
  </si>
  <si>
    <t>Transferencias corrientes a otras entidades privadas sin fines de lucro</t>
  </si>
  <si>
    <t>Materiales y productos minerales y asfálticos</t>
  </si>
  <si>
    <t>5.02.07.07.0.01.01</t>
  </si>
  <si>
    <t>5.02.07.07.0.02.01</t>
  </si>
  <si>
    <t>5.02.07.07.0.03.01</t>
  </si>
  <si>
    <t>5.02.07.07.1.04.06</t>
  </si>
  <si>
    <t>5.02.07.07.2.04.02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</si>
  <si>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</si>
  <si>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</si>
  <si>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</si>
  <si>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</si>
  <si>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</si>
  <si>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</si>
  <si>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</si>
  <si>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</si>
  <si>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</si>
  <si>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</si>
  <si>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5.02.10.10.2.99.03</t>
  </si>
  <si>
    <t>5.02.11.11.0.01.01</t>
  </si>
  <si>
    <t>5.02.11.11.0.03.01</t>
  </si>
  <si>
    <t>5.02.11.11.2.99.03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</si>
  <si>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</si>
  <si>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</si>
  <si>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</si>
  <si>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</si>
  <si>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</si>
  <si>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</si>
  <si>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</si>
  <si>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</si>
  <si>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</si>
  <si>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</si>
  <si>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</si>
  <si>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</si>
  <si>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</si>
  <si>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</si>
  <si>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</si>
  <si>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</si>
  <si>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</si>
  <si>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</si>
  <si>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</si>
  <si>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</si>
  <si>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</si>
  <si>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5.02.23.23.2.04.02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</si>
  <si>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</si>
  <si>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</si>
  <si>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</si>
  <si>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</si>
  <si>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</si>
  <si>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</si>
  <si>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Sueldo para Cargos Fijos</t>
  </si>
  <si>
    <t xml:space="preserve">Información </t>
  </si>
  <si>
    <t xml:space="preserve">Servicios jurídicos 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</si>
  <si>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</si>
  <si>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</si>
  <si>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</si>
  <si>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</si>
  <si>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</si>
  <si>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</si>
  <si>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</si>
  <si>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</si>
  <si>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</si>
  <si>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</si>
  <si>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</si>
  <si>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</si>
  <si>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</si>
  <si>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</si>
  <si>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</si>
  <si>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</si>
  <si>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Materiales y productos eléctricos, telefónicos y de cómputo</t>
  </si>
  <si>
    <t>Seguros</t>
  </si>
  <si>
    <t>Deducibles</t>
  </si>
  <si>
    <t>Otros productos químicos</t>
  </si>
  <si>
    <t xml:space="preserve">Servicio de agua y alcantarillado </t>
  </si>
  <si>
    <t xml:space="preserve">Actividades protocolarias y sociales </t>
  </si>
  <si>
    <t>Dietas</t>
  </si>
  <si>
    <t>Materiales y productos de plástico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</si>
  <si>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</si>
  <si>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</si>
  <si>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</si>
  <si>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</si>
  <si>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</si>
  <si>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</si>
  <si>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</si>
  <si>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</si>
  <si>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</si>
  <si>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</si>
  <si>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5.01.02.1.07.01</t>
  </si>
  <si>
    <t>REGISTRO DE DEUDA FONDOS Y APORTES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</si>
  <si>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</si>
  <si>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</si>
  <si>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</si>
  <si>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</si>
  <si>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</si>
  <si>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</si>
  <si>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</si>
  <si>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</si>
  <si>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</si>
  <si>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</si>
  <si>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</si>
  <si>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</si>
  <si>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</si>
  <si>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</si>
  <si>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</si>
  <si>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</si>
  <si>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</si>
  <si>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</si>
  <si>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</si>
  <si>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</si>
  <si>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</si>
  <si>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</si>
  <si>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</si>
  <si>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5.02.01.01.2.01.01</t>
  </si>
  <si>
    <t>5.02.01.01.2.04.02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</si>
  <si>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</si>
  <si>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</si>
  <si>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</si>
  <si>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</si>
  <si>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</si>
  <si>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</si>
  <si>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</si>
  <si>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</si>
  <si>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</si>
  <si>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</si>
  <si>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</si>
  <si>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</si>
  <si>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</si>
  <si>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</si>
  <si>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</si>
  <si>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</si>
  <si>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</si>
  <si>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5.02.02.02.1.05.02</t>
  </si>
  <si>
    <t>5.02.02.02.1.06.01</t>
  </si>
  <si>
    <t>5.02.02.02.1.08.05</t>
  </si>
  <si>
    <t>5.02.02.02.2.01.01</t>
  </si>
  <si>
    <t>5.02.02.02.2.04.02</t>
  </si>
  <si>
    <t>CAMINOS Y CALLES</t>
  </si>
  <si>
    <t>Alquiler de maquinaria, equipo y mobiliario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</si>
  <si>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</si>
  <si>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</si>
  <si>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</si>
  <si>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</si>
  <si>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</si>
  <si>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</si>
  <si>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</si>
  <si>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</si>
  <si>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</si>
  <si>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</si>
  <si>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</si>
  <si>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5.02.09.09.1.04.99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</si>
  <si>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</si>
  <si>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</si>
  <si>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</si>
  <si>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</si>
  <si>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</si>
  <si>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</si>
  <si>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5.02.10.10.1.05.02</t>
  </si>
  <si>
    <t>5.02.10.10.1.07.01</t>
  </si>
  <si>
    <t>5.02.10.10.1.08.99</t>
  </si>
  <si>
    <t>ESTACIONAMIENTO Y TERMINALES</t>
  </si>
  <si>
    <t>COMPLEJOS TURISTICOS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</si>
  <si>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</si>
  <si>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</si>
  <si>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</si>
  <si>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</si>
  <si>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</si>
  <si>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</si>
  <si>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5.02.11.11.1.06.01</t>
  </si>
  <si>
    <t>5.02.11.11.2.01.01</t>
  </si>
  <si>
    <t>5.02.14.14.0.02.01</t>
  </si>
  <si>
    <t>5.02.14.14.1.02.01</t>
  </si>
  <si>
    <t>5.02.14.14.1.02.02</t>
  </si>
  <si>
    <t>5.02.14.14.1.04.06</t>
  </si>
  <si>
    <t>5.02.14.14.1.06.01</t>
  </si>
  <si>
    <t>5.02.14.14.2.01.02</t>
  </si>
  <si>
    <t>5.02.14.14.2.01.99</t>
  </si>
  <si>
    <t>5.02.14.14.2.04.02</t>
  </si>
  <si>
    <t>5.02.14.14.2.99.04</t>
  </si>
  <si>
    <t>5.02.14.14.2.99.05</t>
  </si>
  <si>
    <t>SEGURIDAD Y VIGILANCIA</t>
  </si>
  <si>
    <t>PROTECCION MEDIO AMBIENTE</t>
  </si>
  <si>
    <t>5.02.23.23.1.04.01</t>
  </si>
  <si>
    <t>5.02.23.23.1.04.06</t>
  </si>
  <si>
    <t>5.02.23.23.1.05.02</t>
  </si>
  <si>
    <t>5.02.23.23.1.06.01</t>
  </si>
  <si>
    <t>5.02.23.23.1.08.05</t>
  </si>
  <si>
    <t>5.02.23.23.1.99.05</t>
  </si>
  <si>
    <t>5.02.23.23.2.01.01</t>
  </si>
  <si>
    <t>5.02.23.23.2.01.99</t>
  </si>
  <si>
    <t>5.02.23.23.2.99.03</t>
  </si>
  <si>
    <t>5.02.23.23.2.99.04</t>
  </si>
  <si>
    <t>5.02.23.23.2.99.05</t>
  </si>
  <si>
    <t>5.02.23.23.2.99.06</t>
  </si>
  <si>
    <t>5.02.25.25.2.02.02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</si>
  <si>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</si>
  <si>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</si>
  <si>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</si>
  <si>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</si>
  <si>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</si>
  <si>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</si>
  <si>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</si>
  <si>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</si>
  <si>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</si>
  <si>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</si>
  <si>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5.02.03.03.2.99.01</t>
  </si>
  <si>
    <t>5.02.03.03.2.04.02</t>
  </si>
  <si>
    <t>5.02.03.03.2.03.06</t>
  </si>
  <si>
    <t>5.02.03.03.2.01.04</t>
  </si>
  <si>
    <t>5.02.03.03.2.01.01</t>
  </si>
  <si>
    <t>5.02.03.03.1.99.05</t>
  </si>
  <si>
    <t>5.02.03.03.1.08.05</t>
  </si>
  <si>
    <t>5.02.03.03.1.06.01</t>
  </si>
  <si>
    <t>5.02.03.03.1.04.06</t>
  </si>
  <si>
    <t>5.02.03.03.1.04.99</t>
  </si>
  <si>
    <t>5.02.03.03.1.02.01</t>
  </si>
  <si>
    <t>5.02.04.04.0.01.05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</si>
  <si>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</si>
  <si>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</si>
  <si>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</si>
  <si>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</si>
  <si>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</si>
  <si>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</si>
  <si>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5.02.04.04.1.08.06</t>
  </si>
  <si>
    <t>5.02.04.04.2.01.01</t>
  </si>
  <si>
    <t>5.02.04.04.2.01.99</t>
  </si>
  <si>
    <t>5.02.04.04.2.03.01</t>
  </si>
  <si>
    <t>5.02.04.04.2.03.02</t>
  </si>
  <si>
    <t>5.02.04.04.2.03.06</t>
  </si>
  <si>
    <t>5.02.04.04.2.99.07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</si>
  <si>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</si>
  <si>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</si>
  <si>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</si>
  <si>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</si>
  <si>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</si>
  <si>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</si>
  <si>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</si>
  <si>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</si>
  <si>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</si>
  <si>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</si>
  <si>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5.02.05.05.1.08.05</t>
  </si>
  <si>
    <t>5.02.05.05.2.01.01</t>
  </si>
  <si>
    <t>5.02.05.05.2.04.02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</si>
  <si>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</si>
  <si>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</si>
  <si>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</si>
  <si>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</si>
  <si>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</si>
  <si>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</si>
  <si>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</si>
  <si>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5.02.07.07.1.08.01</t>
  </si>
  <si>
    <t>5.02.07.07.2.01.01</t>
  </si>
  <si>
    <t>5.02.07.07.2.01.02</t>
  </si>
  <si>
    <t>5.02.07.07.2.03.04</t>
  </si>
  <si>
    <t>5.02.07.07.2.03.06</t>
  </si>
  <si>
    <t>5.03.06.01.0.01.01</t>
  </si>
  <si>
    <t>5.03.06.01.0.02.01</t>
  </si>
  <si>
    <t>5.03.06.01.0.03.01</t>
  </si>
  <si>
    <t>5.03.06.01.0.03.02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</si>
  <si>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</si>
  <si>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</si>
  <si>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</si>
  <si>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</si>
  <si>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</si>
  <si>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</si>
  <si>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5.03.06.01.1.03.02</t>
  </si>
  <si>
    <t>5.03.06.01.1.05.02</t>
  </si>
  <si>
    <t>5.03.06.01.1.06.01</t>
  </si>
  <si>
    <t>5.03.06.01.1.07.01</t>
  </si>
  <si>
    <t xml:space="preserve">Mantenimiento y reparación de otros equipos </t>
  </si>
  <si>
    <t>5.03.06.01.1.08.99</t>
  </si>
  <si>
    <t>5.03.06.01.2.01.01</t>
  </si>
  <si>
    <t>5.03.06.05.5.02.99</t>
  </si>
  <si>
    <t>5.03.06.06.5.02.99</t>
  </si>
  <si>
    <t>5.03.06.07.5.02.99</t>
  </si>
  <si>
    <t>5.03.06.08.5.02.99</t>
  </si>
  <si>
    <t>5.03.06.12.5.02.99</t>
  </si>
  <si>
    <t>5.03.06.13.5.02.99</t>
  </si>
  <si>
    <t>Otros Fondos e Inversiones</t>
  </si>
  <si>
    <t>9.02.02</t>
  </si>
  <si>
    <t>5.03.06.01.0.05.03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</si>
  <si>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</si>
  <si>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</si>
  <si>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</si>
  <si>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</si>
  <si>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</si>
  <si>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</si>
  <si>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</si>
  <si>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</si>
  <si>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</si>
  <si>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</si>
  <si>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</si>
  <si>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</si>
  <si>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</si>
  <si>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</si>
  <si>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</si>
  <si>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</si>
  <si>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</si>
  <si>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</si>
  <si>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</si>
  <si>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</si>
  <si>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</si>
  <si>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</si>
  <si>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</si>
  <si>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</si>
  <si>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</si>
  <si>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</si>
  <si>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</si>
  <si>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</si>
  <si>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</si>
  <si>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</si>
  <si>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</si>
  <si>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</si>
  <si>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</si>
  <si>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1.05.02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</si>
  <si>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</si>
  <si>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</si>
  <si>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</si>
  <si>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</si>
  <si>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</si>
  <si>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</si>
  <si>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</si>
  <si>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</si>
  <si>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</si>
  <si>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1.09.99</t>
  </si>
  <si>
    <t>2.01.01</t>
  </si>
  <si>
    <t>2.01.02</t>
  </si>
  <si>
    <t>2.01.03</t>
  </si>
  <si>
    <t>2.03.04</t>
  </si>
  <si>
    <t>2.04.01</t>
  </si>
  <si>
    <t>2.04.02</t>
  </si>
  <si>
    <t>2.99.01</t>
  </si>
  <si>
    <t>2.99.03</t>
  </si>
  <si>
    <t>2.99.04</t>
  </si>
  <si>
    <t>2.99.05</t>
  </si>
  <si>
    <t>2.99.99</t>
  </si>
  <si>
    <t>6.02.03</t>
  </si>
  <si>
    <t>6.03.01</t>
  </si>
  <si>
    <t>6.06.02</t>
  </si>
  <si>
    <t>0.01.05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</si>
  <si>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</si>
  <si>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</si>
  <si>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</si>
  <si>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</si>
  <si>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</si>
  <si>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</si>
  <si>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</si>
  <si>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</si>
  <si>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</si>
  <si>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</si>
  <si>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</si>
  <si>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Protecciòn de medio ambiente</t>
  </si>
  <si>
    <t>Total  Dirección Técnica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</si>
  <si>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</si>
  <si>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</si>
  <si>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</si>
  <si>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</si>
  <si>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</si>
  <si>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</si>
  <si>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</si>
  <si>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</si>
  <si>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</si>
  <si>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</si>
  <si>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</si>
  <si>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</si>
  <si>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</si>
  <si>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</si>
  <si>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</si>
  <si>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</si>
  <si>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</si>
  <si>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</si>
  <si>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</si>
  <si>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</si>
  <si>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</si>
  <si>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</si>
  <si>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</si>
  <si>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</si>
  <si>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</si>
  <si>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</si>
  <si>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</si>
  <si>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</si>
  <si>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</si>
  <si>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</si>
  <si>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</si>
  <si>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</si>
  <si>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</si>
  <si>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</si>
  <si>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</si>
  <si>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</si>
  <si>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</si>
  <si>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</si>
  <si>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</si>
  <si>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</si>
  <si>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</si>
  <si>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</si>
  <si>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</si>
  <si>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</si>
  <si>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</si>
  <si>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</si>
  <si>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</si>
  <si>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</si>
  <si>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</si>
  <si>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</si>
  <si>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</si>
  <si>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</si>
  <si>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</si>
  <si>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</si>
  <si>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</si>
  <si>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</si>
  <si>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</si>
  <si>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</si>
  <si>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</si>
  <si>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</si>
  <si>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</si>
  <si>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</si>
  <si>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</si>
  <si>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</si>
  <si>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</si>
  <si>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</si>
  <si>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</si>
  <si>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</si>
  <si>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</si>
  <si>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</si>
  <si>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</si>
  <si>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</si>
  <si>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</si>
  <si>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</si>
  <si>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</si>
  <si>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</si>
  <si>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</si>
  <si>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</si>
  <si>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</si>
  <si>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</si>
  <si>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</si>
  <si>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</si>
  <si>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</si>
  <si>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</si>
  <si>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</si>
  <si>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</si>
  <si>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</si>
  <si>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</si>
  <si>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</si>
  <si>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</si>
  <si>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</si>
  <si>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</si>
  <si>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</si>
  <si>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</si>
  <si>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</si>
  <si>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</si>
  <si>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</si>
  <si>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</si>
  <si>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</si>
  <si>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</si>
  <si>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</si>
  <si>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</si>
  <si>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</si>
  <si>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</si>
  <si>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</si>
  <si>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</si>
  <si>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</si>
  <si>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</si>
  <si>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</si>
  <si>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</si>
  <si>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</si>
  <si>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</si>
  <si>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</si>
  <si>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</si>
  <si>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</si>
  <si>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</si>
  <si>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</si>
  <si>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</si>
  <si>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</si>
  <si>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</si>
  <si>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</si>
  <si>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</si>
  <si>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</si>
  <si>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</si>
  <si>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</si>
  <si>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</si>
  <si>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</si>
  <si>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</si>
  <si>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</si>
  <si>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</si>
  <si>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</si>
  <si>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</si>
  <si>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</si>
  <si>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</si>
  <si>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</si>
  <si>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</si>
  <si>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</si>
  <si>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</si>
  <si>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</si>
  <si>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</si>
  <si>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</si>
  <si>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</si>
  <si>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</si>
  <si>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</si>
  <si>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</si>
  <si>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</si>
  <si>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</si>
  <si>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</si>
  <si>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</si>
  <si>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</si>
  <si>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</si>
  <si>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</si>
  <si>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</si>
  <si>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</si>
  <si>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</si>
  <si>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</si>
  <si>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</si>
  <si>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</si>
  <si>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</si>
  <si>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</si>
  <si>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</si>
  <si>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</si>
  <si>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</si>
  <si>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</si>
  <si>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</si>
  <si>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</si>
  <si>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</si>
  <si>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</si>
  <si>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</si>
  <si>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</si>
  <si>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</si>
  <si>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</si>
  <si>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</si>
  <si>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</si>
  <si>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</si>
  <si>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</si>
  <si>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</si>
  <si>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</si>
  <si>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</si>
  <si>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</si>
  <si>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</si>
  <si>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</si>
  <si>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</si>
  <si>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</si>
  <si>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</si>
  <si>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</si>
  <si>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</si>
  <si>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</si>
  <si>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</si>
  <si>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</si>
  <si>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</si>
  <si>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</si>
  <si>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</si>
  <si>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</si>
  <si>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</si>
  <si>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</si>
  <si>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</si>
  <si>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</si>
  <si>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</si>
  <si>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</si>
  <si>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</si>
  <si>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</si>
  <si>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</si>
  <si>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</si>
  <si>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</si>
  <si>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5.03.02.01.5.02.02</t>
  </si>
  <si>
    <t>5.03.02.02.5.02.02</t>
  </si>
  <si>
    <t>5.03.02.03.5.02.02</t>
  </si>
  <si>
    <t>5.03.02.06.5.02.02</t>
  </si>
  <si>
    <t>5.02.01.01.1.08.05</t>
  </si>
  <si>
    <t>7.01.03</t>
  </si>
  <si>
    <t>Juntas de Educación</t>
  </si>
  <si>
    <t>SERVICIOS SOCIALES COMPLEMENTARIOS</t>
  </si>
  <si>
    <t>5.02.10.10.0.02.01</t>
  </si>
  <si>
    <t>5.02.25.25.0.02.01</t>
  </si>
  <si>
    <t>INFORME DE EJECUCIÓN PRESUPUESTARIA</t>
  </si>
  <si>
    <t>ADMINISTRACIÓN GENERAL</t>
  </si>
  <si>
    <t>1.3.1.3.02.00.0.0.000</t>
  </si>
  <si>
    <t>Derechos Administrativos a Otros Servicios Publicos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</si>
  <si>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</si>
  <si>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</si>
  <si>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</si>
  <si>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</si>
  <si>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</si>
  <si>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</si>
  <si>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</si>
  <si>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5.02.09.09.1.02.01</t>
  </si>
  <si>
    <t>5.02.09.09.1.02.02</t>
  </si>
  <si>
    <t>5.02.09.09.1.04.06</t>
  </si>
  <si>
    <t>5.02.09.09.1.08.01</t>
  </si>
  <si>
    <t>5.02.09.09.2.99.05</t>
  </si>
  <si>
    <t>5.02.09.09.5.99.03</t>
  </si>
  <si>
    <t>Construcción de Corredor Accesible</t>
  </si>
  <si>
    <t>Construcción de elementos pluviales</t>
  </si>
  <si>
    <t>Total</t>
  </si>
  <si>
    <t>5.02.09.09.1.08.99</t>
  </si>
  <si>
    <t>5.02.09.09.2.04.02</t>
  </si>
  <si>
    <t>5.02.10.10.0.01.03</t>
  </si>
  <si>
    <t>Construcción de aceras</t>
  </si>
  <si>
    <t>Construcción de rampas accesibles</t>
  </si>
  <si>
    <t>Suministro, instalación y mantenimiento mantenimiento de piso en EPDM en las áreas públicas de los distritos de Heredia, Mercedes, San Francisco y Ulloa</t>
  </si>
  <si>
    <t>Suministro, instalación y mantenimiento de malla ciclón en las áreas públicas de los distritos de Heredia, Mercedes, San Francisco y Ulloa</t>
  </si>
  <si>
    <t>Suministro e instalación de máquinas de mini-gimnasios en las áreas públicas de los distritos de Heredia, Mercedes, San Francisco y Ulloa</t>
  </si>
  <si>
    <t>Suministro e instalación de mobiliario urbano en las áreas públicas de los distritos de Heredia, Mercedes, San Francisco y Ulloa</t>
  </si>
  <si>
    <t>Suministro e instalación de juegos infantiles en las áreas públicas de los distritos de Heredia, Mercedes, San Francisco y Ulloa</t>
  </si>
  <si>
    <t>Construcción de Tapias en las áreas públicas áreas públicas de los distritos de Heredia, Mercedes, San Francisco y Ulloa</t>
  </si>
  <si>
    <t>AL 30 DE JUNIO</t>
  </si>
  <si>
    <t>SEGUNDO TRIMESTRE 2024</t>
  </si>
  <si>
    <t>5.01.02.2.99.01</t>
  </si>
  <si>
    <t>1.99.05</t>
  </si>
  <si>
    <t>5.02.09.09.0.02.00</t>
  </si>
  <si>
    <t>5.02.09.09.0.01.01</t>
  </si>
  <si>
    <t>5.02.09.09.0.01.05</t>
  </si>
  <si>
    <t>5.02.09.09.2.01.99</t>
  </si>
  <si>
    <t>5.02.09.09.2.03.01</t>
  </si>
  <si>
    <t>5.02.09.09.2.03.06</t>
  </si>
  <si>
    <t>5.02.09.09.2.99.01</t>
  </si>
  <si>
    <t>5.02.23.23.1.01.02</t>
  </si>
  <si>
    <t>7.06.0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</si>
  <si>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</si>
  <si>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</si>
  <si>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</si>
  <si>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</si>
  <si>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</si>
  <si>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</si>
  <si>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AL 30 DE JUNIO 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</si>
</sst>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5" borderId="0" xfId="0" applyFill="1"/>
    <xf numFmtId="0" fontId="5" fillId="0" borderId="4" xfId="0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7" xfId="0" applyNumberFormat="1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6" fillId="6" borderId="4" xfId="0" applyNumberFormat="1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5" borderId="4" xfId="0" applyNumberFormat="1" applyFill="1" applyBorder="1" applyAlignment="1">
      <alignment vertical="center"/>
    </xf>
    <xf numFmtId="44" fontId="0" fillId="5" borderId="0" xfId="0" applyNumberFormat="1" applyFill="1" applyAlignment="1">
      <alignment vertical="center"/>
    </xf>
    <xf numFmtId="44" fontId="0" fillId="5" borderId="0" xfId="0" applyNumberFormat="1" applyFill="1"/>
    <xf numFmtId="44" fontId="0" fillId="0" borderId="0" xfId="0" applyNumberFormat="1" applyAlignment="1">
      <alignment vertical="center"/>
    </xf>
    <xf numFmtId="44" fontId="0" fillId="5" borderId="18" xfId="0" applyNumberFormat="1" applyFill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739140</xdr:colOff>
      <xdr:row>4</xdr:row>
      <xdr:rowOff>20955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8"/>
  <sheetViews>
    <sheetView showGridLines="0" tabSelected="1" zoomScaleNormal="100" zoomScaleSheetLayoutView="75" workbookViewId="0">
      <pane ySplit="5" topLeftCell="A56" activePane="bottomLeft" state="frozen"/>
      <selection pane="bottomLeft" activeCell="E112" sqref="E112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0"/>
    <col min="5" max="5" width="15.33203125" style="20" bestFit="1" customWidth="1"/>
    <col min="6" max="16384" width="11.44140625" style="20"/>
  </cols>
  <sheetData>
    <row r="1" spans="1:5" ht="17.399999999999999" x14ac:dyDescent="0.25">
      <c r="A1" s="77" t="s">
        <v>413</v>
      </c>
      <c r="B1" s="77"/>
      <c r="C1" s="20"/>
    </row>
    <row r="2" spans="1:5" ht="17.399999999999999" x14ac:dyDescent="0.25">
      <c r="A2" s="77" t="s">
        <v>414</v>
      </c>
      <c r="B2" s="77"/>
      <c r="C2" s="46"/>
    </row>
    <row r="3" spans="1:5" ht="17.399999999999999" x14ac:dyDescent="0.25">
      <c r="A3" s="77" t="s">
        <v>674</v>
      </c>
      <c r="B3" s="77"/>
      <c r="C3" s="20"/>
    </row>
    <row r="4" spans="1:5" ht="18" customHeight="1" x14ac:dyDescent="0.25">
      <c r="A4" s="77" t="s">
        <v>415</v>
      </c>
      <c r="B4" s="77"/>
      <c r="C4" s="20"/>
    </row>
    <row r="5" spans="1:5" ht="18" customHeight="1" thickBot="1" x14ac:dyDescent="0.3">
      <c r="A5" s="21"/>
      <c r="B5" s="21"/>
      <c r="C5" s="21"/>
    </row>
    <row r="6" spans="1:5" ht="22.5" customHeight="1" x14ac:dyDescent="0.25">
      <c r="A6" s="71" t="s">
        <v>416</v>
      </c>
      <c r="B6" s="71" t="s">
        <v>417</v>
      </c>
      <c r="C6" s="71" t="s">
        <v>418</v>
      </c>
    </row>
    <row r="7" spans="1:5" ht="35.25" customHeight="1" thickBot="1" x14ac:dyDescent="0.3">
      <c r="A7" s="72"/>
      <c r="B7" s="72"/>
      <c r="C7" s="72"/>
    </row>
    <row r="8" spans="1:5" s="25" customFormat="1" ht="24.9" customHeight="1" x14ac:dyDescent="0.25">
      <c r="A8" s="22" t="s">
        <v>420</v>
      </c>
      <c r="B8" s="23" t="s">
        <v>421</v>
      </c>
      <c r="C8" s="24">
        <v>5035424863.6000004</v>
      </c>
    </row>
    <row r="9" spans="1:5" s="29" customFormat="1" ht="18.75" customHeight="1" x14ac:dyDescent="0.25">
      <c r="A9" s="26" t="s">
        <v>422</v>
      </c>
      <c r="B9" s="27" t="s">
        <v>423</v>
      </c>
      <c r="C9" s="28">
        <v>3687261333.23</v>
      </c>
    </row>
    <row r="10" spans="1:5" ht="18.75" customHeight="1" x14ac:dyDescent="0.25">
      <c r="A10" s="26" t="s">
        <v>424</v>
      </c>
      <c r="B10" s="27" t="s">
        <v>425</v>
      </c>
      <c r="C10" s="30">
        <v>1630878408.5799999</v>
      </c>
    </row>
    <row r="11" spans="1:5" ht="38.25" customHeight="1" x14ac:dyDescent="0.25">
      <c r="A11" s="26" t="s">
        <v>426</v>
      </c>
      <c r="B11" s="27" t="s">
        <v>427</v>
      </c>
      <c r="C11" s="28">
        <v>1556119109.7</v>
      </c>
      <c r="E11" s="46"/>
    </row>
    <row r="12" spans="1:5" ht="28.5" customHeight="1" x14ac:dyDescent="0.25">
      <c r="A12" s="31" t="s">
        <v>428</v>
      </c>
      <c r="B12" s="32" t="s">
        <v>429</v>
      </c>
      <c r="C12" s="34">
        <v>1556119109.7</v>
      </c>
      <c r="E12" s="46"/>
    </row>
    <row r="13" spans="1:5" ht="33.75" customHeight="1" x14ac:dyDescent="0.25">
      <c r="A13" s="31" t="s">
        <v>430</v>
      </c>
      <c r="B13" s="32" t="s">
        <v>431</v>
      </c>
      <c r="C13" s="34">
        <v>0</v>
      </c>
    </row>
    <row r="14" spans="1:5" ht="28.5" customHeight="1" x14ac:dyDescent="0.25">
      <c r="A14" s="26" t="s">
        <v>432</v>
      </c>
      <c r="B14" s="27" t="s">
        <v>433</v>
      </c>
      <c r="C14" s="28">
        <v>74759298.879999995</v>
      </c>
    </row>
    <row r="15" spans="1:5" ht="24" customHeight="1" x14ac:dyDescent="0.25">
      <c r="A15" s="31" t="s">
        <v>434</v>
      </c>
      <c r="B15" s="32" t="s">
        <v>435</v>
      </c>
      <c r="C15" s="34">
        <v>74759298.879999995</v>
      </c>
    </row>
    <row r="16" spans="1:5" ht="18.75" customHeight="1" x14ac:dyDescent="0.25">
      <c r="A16" s="26" t="s">
        <v>436</v>
      </c>
      <c r="B16" s="27" t="s">
        <v>437</v>
      </c>
      <c r="C16" s="28">
        <v>2022952436.72</v>
      </c>
    </row>
    <row r="17" spans="1:5" ht="30" customHeight="1" x14ac:dyDescent="0.25">
      <c r="A17" s="26" t="s">
        <v>438</v>
      </c>
      <c r="B17" s="27" t="s">
        <v>439</v>
      </c>
      <c r="C17" s="34">
        <v>0</v>
      </c>
    </row>
    <row r="18" spans="1:5" ht="24" customHeight="1" x14ac:dyDescent="0.25">
      <c r="A18" s="26" t="s">
        <v>440</v>
      </c>
      <c r="B18" s="27" t="s">
        <v>441</v>
      </c>
      <c r="C18" s="34">
        <v>0</v>
      </c>
    </row>
    <row r="19" spans="1:5" ht="28.5" customHeight="1" x14ac:dyDescent="0.25">
      <c r="A19" s="31" t="s">
        <v>442</v>
      </c>
      <c r="B19" s="32" t="s">
        <v>443</v>
      </c>
      <c r="C19" s="34">
        <v>0</v>
      </c>
    </row>
    <row r="20" spans="1:5" ht="28.5" customHeight="1" x14ac:dyDescent="0.25">
      <c r="A20" s="31" t="s">
        <v>444</v>
      </c>
      <c r="B20" s="32" t="s">
        <v>445</v>
      </c>
      <c r="C20" s="34">
        <v>0</v>
      </c>
    </row>
    <row r="21" spans="1:5" ht="24" customHeight="1" x14ac:dyDescent="0.25">
      <c r="A21" s="26" t="s">
        <v>446</v>
      </c>
      <c r="B21" s="27" t="s">
        <v>447</v>
      </c>
      <c r="C21" s="34">
        <v>0</v>
      </c>
    </row>
    <row r="22" spans="1:5" ht="24" customHeight="1" x14ac:dyDescent="0.25">
      <c r="A22" s="31" t="s">
        <v>448</v>
      </c>
      <c r="B22" s="32" t="s">
        <v>449</v>
      </c>
      <c r="C22" s="34">
        <v>0</v>
      </c>
    </row>
    <row r="23" spans="1:5" ht="28.5" customHeight="1" x14ac:dyDescent="0.25">
      <c r="A23" s="31" t="s">
        <v>450</v>
      </c>
      <c r="B23" s="32" t="s">
        <v>451</v>
      </c>
      <c r="C23" s="34">
        <v>0</v>
      </c>
    </row>
    <row r="24" spans="1:5" ht="46.5" customHeight="1" x14ac:dyDescent="0.25">
      <c r="A24" s="26" t="s">
        <v>452</v>
      </c>
      <c r="B24" s="27" t="s">
        <v>453</v>
      </c>
      <c r="C24" s="28">
        <v>165646517.74000001</v>
      </c>
    </row>
    <row r="25" spans="1:5" ht="39" customHeight="1" x14ac:dyDescent="0.25">
      <c r="A25" s="26" t="s">
        <v>454</v>
      </c>
      <c r="B25" s="27" t="s">
        <v>455</v>
      </c>
      <c r="C25" s="28">
        <v>126163323.75</v>
      </c>
    </row>
    <row r="26" spans="1:5" ht="21" customHeight="1" x14ac:dyDescent="0.25">
      <c r="A26" s="31" t="s">
        <v>456</v>
      </c>
      <c r="B26" s="32" t="s">
        <v>457</v>
      </c>
      <c r="C26" s="34">
        <v>182239510.15000001</v>
      </c>
      <c r="E26" s="46"/>
    </row>
    <row r="27" spans="1:5" ht="36.75" customHeight="1" x14ac:dyDescent="0.25">
      <c r="A27" s="26" t="s">
        <v>458</v>
      </c>
      <c r="B27" s="27" t="s">
        <v>459</v>
      </c>
      <c r="C27" s="28">
        <v>39483193.990000002</v>
      </c>
    </row>
    <row r="28" spans="1:5" ht="24" customHeight="1" x14ac:dyDescent="0.25">
      <c r="A28" s="31" t="s">
        <v>460</v>
      </c>
      <c r="B28" s="32" t="s">
        <v>461</v>
      </c>
      <c r="C28" s="33"/>
    </row>
    <row r="29" spans="1:5" ht="30.75" customHeight="1" x14ac:dyDescent="0.25">
      <c r="A29" s="31" t="s">
        <v>462</v>
      </c>
      <c r="B29" s="32" t="s">
        <v>463</v>
      </c>
      <c r="C29" s="34">
        <v>39483193.990000002</v>
      </c>
    </row>
    <row r="30" spans="1:5" ht="24" customHeight="1" x14ac:dyDescent="0.25">
      <c r="A30" s="31" t="s">
        <v>464</v>
      </c>
      <c r="B30" s="32" t="s">
        <v>465</v>
      </c>
      <c r="C30" s="34">
        <v>39483193.990000002</v>
      </c>
      <c r="E30" s="46"/>
    </row>
    <row r="31" spans="1:5" ht="30" customHeight="1" x14ac:dyDescent="0.25">
      <c r="A31" s="26" t="s">
        <v>466</v>
      </c>
      <c r="B31" s="27" t="s">
        <v>467</v>
      </c>
      <c r="C31" s="28">
        <v>1857305918.98</v>
      </c>
      <c r="E31" s="46"/>
    </row>
    <row r="32" spans="1:5" ht="32.25" customHeight="1" x14ac:dyDescent="0.25">
      <c r="A32" s="31" t="s">
        <v>468</v>
      </c>
      <c r="B32" s="32" t="s">
        <v>469</v>
      </c>
      <c r="C32" s="34">
        <v>1857305918.98</v>
      </c>
    </row>
    <row r="33" spans="1:5" ht="18.75" customHeight="1" x14ac:dyDescent="0.25">
      <c r="A33" s="31" t="s">
        <v>470</v>
      </c>
      <c r="B33" s="32" t="s">
        <v>471</v>
      </c>
      <c r="C33" s="34">
        <v>19747640</v>
      </c>
      <c r="E33" s="46"/>
    </row>
    <row r="34" spans="1:5" ht="18.75" customHeight="1" x14ac:dyDescent="0.25">
      <c r="A34" s="31" t="s">
        <v>472</v>
      </c>
      <c r="B34" s="32" t="s">
        <v>473</v>
      </c>
      <c r="C34" s="34">
        <v>1761506955.51</v>
      </c>
      <c r="E34" s="46"/>
    </row>
    <row r="35" spans="1:5" ht="18.75" customHeight="1" x14ac:dyDescent="0.25">
      <c r="A35" s="31" t="s">
        <v>474</v>
      </c>
      <c r="B35" s="32" t="s">
        <v>475</v>
      </c>
      <c r="C35" s="34">
        <v>76051323.469999999</v>
      </c>
    </row>
    <row r="36" spans="1:5" ht="18.75" customHeight="1" x14ac:dyDescent="0.25">
      <c r="A36" s="26" t="s">
        <v>476</v>
      </c>
      <c r="B36" s="27" t="s">
        <v>477</v>
      </c>
      <c r="C36" s="28">
        <v>33430487.93</v>
      </c>
    </row>
    <row r="37" spans="1:5" ht="18.75" customHeight="1" x14ac:dyDescent="0.25">
      <c r="A37" s="26" t="s">
        <v>478</v>
      </c>
      <c r="B37" s="27" t="s">
        <v>479</v>
      </c>
      <c r="C37" s="28">
        <v>33430487.93</v>
      </c>
    </row>
    <row r="38" spans="1:5" ht="18.75" customHeight="1" x14ac:dyDescent="0.25">
      <c r="A38" s="31" t="s">
        <v>480</v>
      </c>
      <c r="B38" s="32" t="s">
        <v>481</v>
      </c>
      <c r="C38" s="34">
        <v>33430487.93</v>
      </c>
    </row>
    <row r="39" spans="1:5" ht="18.75" customHeight="1" x14ac:dyDescent="0.25">
      <c r="A39" s="31"/>
      <c r="B39" s="32"/>
      <c r="C39" s="34"/>
    </row>
    <row r="40" spans="1:5" ht="18.75" customHeight="1" x14ac:dyDescent="0.25">
      <c r="A40" s="26" t="s">
        <v>482</v>
      </c>
      <c r="B40" s="27" t="s">
        <v>483</v>
      </c>
      <c r="C40" s="30">
        <v>1329970823.9400001</v>
      </c>
    </row>
    <row r="41" spans="1:5" ht="18.75" customHeight="1" x14ac:dyDescent="0.25">
      <c r="A41" s="26"/>
      <c r="B41" s="27"/>
      <c r="C41" s="28"/>
    </row>
    <row r="42" spans="1:5" ht="18.75" customHeight="1" x14ac:dyDescent="0.25">
      <c r="A42" s="26" t="s">
        <v>484</v>
      </c>
      <c r="B42" s="27" t="s">
        <v>485</v>
      </c>
      <c r="C42" s="28">
        <v>1070204715.65</v>
      </c>
    </row>
    <row r="43" spans="1:5" ht="18.75" customHeight="1" x14ac:dyDescent="0.25">
      <c r="A43" s="26" t="s">
        <v>486</v>
      </c>
      <c r="B43" s="27" t="s">
        <v>487</v>
      </c>
      <c r="C43" s="30">
        <v>932812890.64999998</v>
      </c>
    </row>
    <row r="44" spans="1:5" ht="18.75" customHeight="1" x14ac:dyDescent="0.25">
      <c r="A44" s="26" t="s">
        <v>488</v>
      </c>
      <c r="B44" s="27" t="s">
        <v>489</v>
      </c>
      <c r="C44" s="30">
        <v>155203801.46000001</v>
      </c>
    </row>
    <row r="45" spans="1:5" ht="18.75" customHeight="1" x14ac:dyDescent="0.25">
      <c r="A45" s="31" t="s">
        <v>490</v>
      </c>
      <c r="B45" s="32" t="s">
        <v>491</v>
      </c>
      <c r="C45" s="33">
        <v>155203801.46000001</v>
      </c>
    </row>
    <row r="46" spans="1:5" ht="24" customHeight="1" x14ac:dyDescent="0.25">
      <c r="A46" s="31" t="s">
        <v>492</v>
      </c>
      <c r="B46" s="32" t="s">
        <v>493</v>
      </c>
      <c r="C46" s="33">
        <v>155203801.46000001</v>
      </c>
    </row>
    <row r="47" spans="1:5" ht="18.75" customHeight="1" x14ac:dyDescent="0.25">
      <c r="A47" s="26" t="s">
        <v>494</v>
      </c>
      <c r="B47" s="27" t="s">
        <v>495</v>
      </c>
      <c r="C47" s="30">
        <v>758850618.80999994</v>
      </c>
    </row>
    <row r="48" spans="1:5" ht="18.75" customHeight="1" x14ac:dyDescent="0.25">
      <c r="A48" s="31" t="s">
        <v>496</v>
      </c>
      <c r="B48" s="32" t="s">
        <v>497</v>
      </c>
      <c r="C48" s="34">
        <v>42004794.960000001</v>
      </c>
      <c r="E48" s="46"/>
    </row>
    <row r="49" spans="1:5" ht="18.75" customHeight="1" x14ac:dyDescent="0.25">
      <c r="A49" s="31" t="s">
        <v>498</v>
      </c>
      <c r="B49" s="32" t="s">
        <v>499</v>
      </c>
      <c r="C49" s="34">
        <v>716845823.85000002</v>
      </c>
    </row>
    <row r="50" spans="1:5" ht="18.75" customHeight="1" x14ac:dyDescent="0.25">
      <c r="A50" s="31" t="s">
        <v>500</v>
      </c>
      <c r="B50" s="32" t="s">
        <v>501</v>
      </c>
      <c r="C50" s="34">
        <v>460147836.94</v>
      </c>
    </row>
    <row r="51" spans="1:5" ht="18.75" customHeight="1" x14ac:dyDescent="0.25">
      <c r="A51" s="31" t="s">
        <v>502</v>
      </c>
      <c r="B51" s="32" t="s">
        <v>503</v>
      </c>
      <c r="C51" s="34">
        <v>160020000.56999999</v>
      </c>
      <c r="E51" s="46"/>
    </row>
    <row r="52" spans="1:5" ht="24" customHeight="1" x14ac:dyDescent="0.25">
      <c r="A52" s="31" t="s">
        <v>504</v>
      </c>
      <c r="B52" s="32" t="s">
        <v>505</v>
      </c>
      <c r="C52" s="34">
        <v>96677986.340000004</v>
      </c>
      <c r="E52" s="46"/>
    </row>
    <row r="53" spans="1:5" ht="18.75" customHeight="1" x14ac:dyDescent="0.25">
      <c r="A53" s="26" t="s">
        <v>506</v>
      </c>
      <c r="B53" s="27" t="s">
        <v>507</v>
      </c>
      <c r="C53" s="30">
        <v>18758470.379999999</v>
      </c>
    </row>
    <row r="54" spans="1:5" ht="18.75" customHeight="1" x14ac:dyDescent="0.25">
      <c r="A54" s="31" t="s">
        <v>508</v>
      </c>
      <c r="B54" s="32" t="s">
        <v>509</v>
      </c>
      <c r="C54" s="34">
        <v>15165600</v>
      </c>
    </row>
    <row r="55" spans="1:5" ht="27.75" customHeight="1" x14ac:dyDescent="0.25">
      <c r="A55" s="31" t="s">
        <v>510</v>
      </c>
      <c r="B55" s="32" t="s">
        <v>511</v>
      </c>
      <c r="C55" s="34">
        <v>15165600</v>
      </c>
    </row>
    <row r="56" spans="1:5" ht="18.75" customHeight="1" x14ac:dyDescent="0.25">
      <c r="A56" s="31" t="s">
        <v>512</v>
      </c>
      <c r="B56" s="32" t="s">
        <v>513</v>
      </c>
      <c r="C56" s="34">
        <v>3592870.38</v>
      </c>
    </row>
    <row r="57" spans="1:5" ht="18.75" customHeight="1" x14ac:dyDescent="0.25">
      <c r="A57" s="26" t="s">
        <v>514</v>
      </c>
      <c r="B57" s="27" t="s">
        <v>515</v>
      </c>
      <c r="C57" s="30">
        <v>137391825</v>
      </c>
    </row>
    <row r="58" spans="1:5" ht="29.25" customHeight="1" x14ac:dyDescent="0.25">
      <c r="A58" s="26" t="s">
        <v>516</v>
      </c>
      <c r="B58" s="27" t="s">
        <v>517</v>
      </c>
      <c r="C58" s="28">
        <v>27251875</v>
      </c>
    </row>
    <row r="59" spans="1:5" ht="35.25" customHeight="1" x14ac:dyDescent="0.25">
      <c r="A59" s="31" t="s">
        <v>518</v>
      </c>
      <c r="B59" s="32" t="s">
        <v>519</v>
      </c>
      <c r="C59" s="34">
        <v>27251875</v>
      </c>
    </row>
    <row r="60" spans="1:5" ht="24" customHeight="1" x14ac:dyDescent="0.25">
      <c r="A60" s="31" t="s">
        <v>520</v>
      </c>
      <c r="B60" s="32" t="s">
        <v>521</v>
      </c>
      <c r="C60" s="34">
        <v>27251875</v>
      </c>
      <c r="D60" s="46"/>
    </row>
    <row r="61" spans="1:5" ht="33" customHeight="1" x14ac:dyDescent="0.25">
      <c r="A61" s="26" t="s">
        <v>626</v>
      </c>
      <c r="B61" s="27" t="s">
        <v>627</v>
      </c>
      <c r="C61" s="34">
        <v>110139950</v>
      </c>
      <c r="D61" s="46"/>
    </row>
    <row r="62" spans="1:5" ht="32.4" customHeight="1" x14ac:dyDescent="0.25">
      <c r="A62" s="31" t="s">
        <v>629</v>
      </c>
      <c r="B62" s="32" t="s">
        <v>628</v>
      </c>
      <c r="C62" s="34">
        <v>110139950</v>
      </c>
      <c r="D62" s="46"/>
    </row>
    <row r="63" spans="1:5" ht="28.8" customHeight="1" x14ac:dyDescent="0.25">
      <c r="A63" s="31" t="s">
        <v>630</v>
      </c>
      <c r="B63" s="32" t="s">
        <v>628</v>
      </c>
      <c r="C63" s="34">
        <v>110139950</v>
      </c>
      <c r="D63" s="46"/>
    </row>
    <row r="64" spans="1:5" ht="28.8" customHeight="1" x14ac:dyDescent="0.25">
      <c r="A64" s="26" t="s">
        <v>631</v>
      </c>
      <c r="B64" s="27" t="s">
        <v>632</v>
      </c>
      <c r="C64" s="55">
        <v>25324589.84</v>
      </c>
      <c r="D64" s="46"/>
    </row>
    <row r="65" spans="1:5" ht="18.75" customHeight="1" x14ac:dyDescent="0.25">
      <c r="A65" s="26" t="s">
        <v>522</v>
      </c>
      <c r="B65" s="27" t="s">
        <v>523</v>
      </c>
      <c r="C65" s="56">
        <v>25324589.84</v>
      </c>
      <c r="E65" s="46"/>
    </row>
    <row r="66" spans="1:5" ht="18.75" customHeight="1" x14ac:dyDescent="0.25">
      <c r="A66" s="26" t="s">
        <v>524</v>
      </c>
      <c r="B66" s="27" t="s">
        <v>525</v>
      </c>
      <c r="C66" s="28">
        <v>25324589.84</v>
      </c>
    </row>
    <row r="67" spans="1:5" ht="32.25" customHeight="1" x14ac:dyDescent="0.25">
      <c r="A67" s="31" t="s">
        <v>526</v>
      </c>
      <c r="B67" s="32" t="s">
        <v>527</v>
      </c>
      <c r="C67" s="34">
        <v>25324589.84</v>
      </c>
      <c r="D67" s="46"/>
    </row>
    <row r="68" spans="1:5" ht="30" customHeight="1" x14ac:dyDescent="0.25">
      <c r="A68" s="26" t="s">
        <v>528</v>
      </c>
      <c r="B68" s="27" t="s">
        <v>529</v>
      </c>
      <c r="C68" s="30">
        <v>151168014.37</v>
      </c>
    </row>
    <row r="69" spans="1:5" ht="18.75" customHeight="1" x14ac:dyDescent="0.25">
      <c r="A69" s="26" t="s">
        <v>530</v>
      </c>
      <c r="B69" s="27" t="s">
        <v>531</v>
      </c>
      <c r="C69" s="28">
        <v>151168014.37</v>
      </c>
    </row>
    <row r="70" spans="1:5" ht="24" customHeight="1" x14ac:dyDescent="0.25">
      <c r="A70" s="31" t="s">
        <v>532</v>
      </c>
      <c r="B70" s="32" t="s">
        <v>533</v>
      </c>
      <c r="C70" s="34">
        <v>3488709</v>
      </c>
    </row>
    <row r="71" spans="1:5" ht="24" customHeight="1" x14ac:dyDescent="0.25">
      <c r="A71" s="31" t="s">
        <v>534</v>
      </c>
      <c r="B71" s="32" t="s">
        <v>535</v>
      </c>
      <c r="C71" s="34">
        <v>3488709</v>
      </c>
    </row>
    <row r="72" spans="1:5" ht="24" customHeight="1" x14ac:dyDescent="0.25">
      <c r="A72" s="31" t="s">
        <v>536</v>
      </c>
      <c r="B72" s="32" t="s">
        <v>537</v>
      </c>
      <c r="C72" s="34">
        <v>147679305.37</v>
      </c>
    </row>
    <row r="73" spans="1:5" ht="18.75" customHeight="1" x14ac:dyDescent="0.25">
      <c r="A73" s="26" t="s">
        <v>538</v>
      </c>
      <c r="B73" s="27" t="s">
        <v>539</v>
      </c>
      <c r="C73" s="30">
        <v>46785416.049999997</v>
      </c>
    </row>
    <row r="74" spans="1:5" ht="24.75" customHeight="1" x14ac:dyDescent="0.25">
      <c r="A74" s="31" t="s">
        <v>540</v>
      </c>
      <c r="B74" s="32" t="s">
        <v>541</v>
      </c>
      <c r="C74" s="34">
        <v>46785416.049999997</v>
      </c>
      <c r="E74" s="46"/>
    </row>
    <row r="75" spans="1:5" ht="31.5" customHeight="1" x14ac:dyDescent="0.25">
      <c r="A75" s="31" t="s">
        <v>542</v>
      </c>
      <c r="B75" s="32" t="s">
        <v>543</v>
      </c>
      <c r="C75" s="34">
        <v>0</v>
      </c>
    </row>
    <row r="76" spans="1:5" ht="24" customHeight="1" x14ac:dyDescent="0.25">
      <c r="A76" s="31" t="s">
        <v>544</v>
      </c>
      <c r="B76" s="32" t="s">
        <v>545</v>
      </c>
      <c r="C76" s="33"/>
    </row>
    <row r="77" spans="1:5" ht="24" customHeight="1" x14ac:dyDescent="0.25">
      <c r="A77" s="26" t="s">
        <v>546</v>
      </c>
      <c r="B77" s="27" t="s">
        <v>547</v>
      </c>
      <c r="C77" s="30">
        <v>36488088.030000001</v>
      </c>
    </row>
    <row r="78" spans="1:5" ht="24" customHeight="1" x14ac:dyDescent="0.25">
      <c r="A78" s="31" t="s">
        <v>548</v>
      </c>
      <c r="B78" s="32" t="s">
        <v>549</v>
      </c>
      <c r="C78" s="34">
        <v>36488088.030000001</v>
      </c>
    </row>
    <row r="79" spans="1:5" ht="24" customHeight="1" x14ac:dyDescent="0.25">
      <c r="A79" s="31" t="s">
        <v>550</v>
      </c>
      <c r="B79" s="32" t="s">
        <v>551</v>
      </c>
      <c r="C79" s="34">
        <v>0</v>
      </c>
    </row>
    <row r="80" spans="1:5" ht="24" customHeight="1" x14ac:dyDescent="0.25">
      <c r="A80" s="31" t="s">
        <v>552</v>
      </c>
      <c r="B80" s="32" t="s">
        <v>553</v>
      </c>
      <c r="C80" s="34">
        <v>0</v>
      </c>
    </row>
    <row r="81" spans="1:5" ht="14.4" x14ac:dyDescent="0.25">
      <c r="A81" s="31" t="s">
        <v>554</v>
      </c>
      <c r="B81" s="32" t="s">
        <v>555</v>
      </c>
      <c r="C81" s="34">
        <v>0</v>
      </c>
      <c r="E81" s="46"/>
    </row>
    <row r="82" spans="1:5" ht="18.75" customHeight="1" x14ac:dyDescent="0.25">
      <c r="A82" s="26" t="s">
        <v>556</v>
      </c>
      <c r="B82" s="27" t="s">
        <v>557</v>
      </c>
      <c r="C82" s="28">
        <v>18192706.43</v>
      </c>
    </row>
    <row r="83" spans="1:5" ht="30" customHeight="1" x14ac:dyDescent="0.25">
      <c r="A83" s="26" t="s">
        <v>558</v>
      </c>
      <c r="B83" s="27" t="s">
        <v>559</v>
      </c>
      <c r="C83" s="28">
        <v>18192706.43</v>
      </c>
    </row>
    <row r="84" spans="1:5" s="29" customFormat="1" ht="31.2" x14ac:dyDescent="0.25">
      <c r="A84" s="35" t="s">
        <v>560</v>
      </c>
      <c r="B84" s="36" t="s">
        <v>561</v>
      </c>
      <c r="C84" s="28">
        <v>0</v>
      </c>
    </row>
    <row r="85" spans="1:5" ht="18.75" customHeight="1" x14ac:dyDescent="0.25">
      <c r="A85" s="37" t="s">
        <v>562</v>
      </c>
      <c r="B85" s="32" t="s">
        <v>563</v>
      </c>
      <c r="C85" s="34">
        <v>0</v>
      </c>
    </row>
    <row r="86" spans="1:5" ht="18.75" customHeight="1" x14ac:dyDescent="0.25">
      <c r="A86" s="37" t="s">
        <v>562</v>
      </c>
      <c r="B86" s="32" t="s">
        <v>564</v>
      </c>
      <c r="C86" s="34">
        <v>0</v>
      </c>
    </row>
    <row r="87" spans="1:5" s="29" customFormat="1" ht="32.25" customHeight="1" x14ac:dyDescent="0.25">
      <c r="A87" s="26" t="s">
        <v>565</v>
      </c>
      <c r="B87" s="27" t="s">
        <v>566</v>
      </c>
      <c r="C87" s="28">
        <v>0</v>
      </c>
    </row>
    <row r="88" spans="1:5" ht="18.75" customHeight="1" x14ac:dyDescent="0.25">
      <c r="A88" s="31" t="s">
        <v>567</v>
      </c>
      <c r="B88" s="32" t="s">
        <v>568</v>
      </c>
      <c r="C88" s="34">
        <v>18192706.43</v>
      </c>
    </row>
    <row r="89" spans="1:5" ht="18.75" customHeight="1" x14ac:dyDescent="0.25">
      <c r="A89" s="22" t="s">
        <v>569</v>
      </c>
      <c r="B89" s="23" t="s">
        <v>570</v>
      </c>
      <c r="C89" s="24">
        <v>308217905.63999999</v>
      </c>
    </row>
    <row r="90" spans="1:5" ht="24" customHeight="1" x14ac:dyDescent="0.25">
      <c r="A90" s="26" t="s">
        <v>571</v>
      </c>
      <c r="B90" s="27" t="s">
        <v>572</v>
      </c>
      <c r="C90" s="41">
        <v>0</v>
      </c>
    </row>
    <row r="91" spans="1:5" ht="24" customHeight="1" x14ac:dyDescent="0.25">
      <c r="A91" s="26" t="s">
        <v>573</v>
      </c>
      <c r="B91" s="27" t="s">
        <v>574</v>
      </c>
      <c r="C91" s="41">
        <v>0</v>
      </c>
    </row>
    <row r="92" spans="1:5" ht="24" customHeight="1" x14ac:dyDescent="0.25">
      <c r="A92" s="26" t="s">
        <v>575</v>
      </c>
      <c r="B92" s="32" t="s">
        <v>576</v>
      </c>
      <c r="C92" s="34">
        <v>0</v>
      </c>
    </row>
    <row r="93" spans="1:5" ht="24" customHeight="1" x14ac:dyDescent="0.25">
      <c r="A93" s="26" t="s">
        <v>577</v>
      </c>
      <c r="B93" s="32" t="s">
        <v>578</v>
      </c>
      <c r="C93" s="34">
        <v>0</v>
      </c>
    </row>
    <row r="94" spans="1:5" ht="24" customHeight="1" x14ac:dyDescent="0.25">
      <c r="A94" s="26"/>
      <c r="B94" s="32"/>
      <c r="C94" s="34">
        <v>0</v>
      </c>
    </row>
    <row r="95" spans="1:5" ht="18.75" customHeight="1" x14ac:dyDescent="0.25">
      <c r="A95" s="26" t="s">
        <v>579</v>
      </c>
      <c r="B95" s="27" t="s">
        <v>572</v>
      </c>
      <c r="C95" s="41">
        <v>0</v>
      </c>
    </row>
    <row r="96" spans="1:5" ht="18.75" customHeight="1" x14ac:dyDescent="0.25">
      <c r="A96" s="26" t="s">
        <v>580</v>
      </c>
      <c r="B96" s="27" t="s">
        <v>581</v>
      </c>
      <c r="C96" s="41">
        <v>0</v>
      </c>
    </row>
    <row r="97" spans="1:3" ht="18.75" customHeight="1" x14ac:dyDescent="0.25">
      <c r="A97" s="26" t="s">
        <v>582</v>
      </c>
      <c r="B97" s="27" t="s">
        <v>583</v>
      </c>
      <c r="C97" s="34">
        <v>0</v>
      </c>
    </row>
    <row r="98" spans="1:3" ht="18.75" customHeight="1" x14ac:dyDescent="0.25">
      <c r="A98" s="26" t="s">
        <v>584</v>
      </c>
      <c r="B98" s="32" t="s">
        <v>585</v>
      </c>
      <c r="C98" s="34">
        <v>0</v>
      </c>
    </row>
    <row r="99" spans="1:3" ht="18.75" customHeight="1" x14ac:dyDescent="0.25">
      <c r="A99" s="26" t="s">
        <v>586</v>
      </c>
      <c r="B99" s="32" t="s">
        <v>587</v>
      </c>
      <c r="C99" s="34">
        <v>0</v>
      </c>
    </row>
    <row r="100" spans="1:3" ht="18.75" customHeight="1" x14ac:dyDescent="0.25">
      <c r="A100" s="26" t="s">
        <v>588</v>
      </c>
      <c r="B100" s="27" t="s">
        <v>589</v>
      </c>
      <c r="C100" s="28">
        <v>308217905.63999999</v>
      </c>
    </row>
    <row r="101" spans="1:3" ht="28.5" customHeight="1" x14ac:dyDescent="0.25">
      <c r="A101" s="26" t="s">
        <v>590</v>
      </c>
      <c r="B101" s="27" t="s">
        <v>591</v>
      </c>
      <c r="C101" s="28">
        <v>308217905.63999999</v>
      </c>
    </row>
    <row r="102" spans="1:3" ht="18.75" customHeight="1" x14ac:dyDescent="0.25">
      <c r="A102" s="26" t="s">
        <v>592</v>
      </c>
      <c r="B102" s="27" t="s">
        <v>593</v>
      </c>
      <c r="C102" s="28">
        <v>296079573.80000001</v>
      </c>
    </row>
    <row r="103" spans="1:3" ht="18.75" customHeight="1" x14ac:dyDescent="0.25">
      <c r="A103" s="31" t="s">
        <v>594</v>
      </c>
      <c r="B103" s="32" t="s">
        <v>595</v>
      </c>
      <c r="C103" s="34">
        <v>296079573.80000001</v>
      </c>
    </row>
    <row r="104" spans="1:3" ht="33" customHeight="1" x14ac:dyDescent="0.25">
      <c r="A104" s="26" t="s">
        <v>672</v>
      </c>
      <c r="B104" s="27" t="s">
        <v>670</v>
      </c>
      <c r="C104" s="41">
        <v>4700153.33</v>
      </c>
    </row>
    <row r="105" spans="1:3" ht="33" customHeight="1" x14ac:dyDescent="0.25">
      <c r="A105" s="31" t="s">
        <v>673</v>
      </c>
      <c r="B105" s="32" t="s">
        <v>671</v>
      </c>
      <c r="C105" s="41">
        <v>4700153.33</v>
      </c>
    </row>
    <row r="106" spans="1:3" ht="32.25" customHeight="1" x14ac:dyDescent="0.25">
      <c r="A106" s="26" t="s">
        <v>596</v>
      </c>
      <c r="B106" s="27" t="s">
        <v>597</v>
      </c>
      <c r="C106" s="28">
        <v>7438178.5099999998</v>
      </c>
    </row>
    <row r="107" spans="1:3" ht="18.75" customHeight="1" x14ac:dyDescent="0.25">
      <c r="A107" s="31" t="s">
        <v>598</v>
      </c>
      <c r="B107" s="32" t="s">
        <v>599</v>
      </c>
      <c r="C107" s="34">
        <v>7438178.5099999998</v>
      </c>
    </row>
    <row r="108" spans="1:3" ht="18.75" customHeight="1" x14ac:dyDescent="0.25">
      <c r="A108" s="31"/>
      <c r="B108" s="32" t="s">
        <v>600</v>
      </c>
      <c r="C108" s="34">
        <v>0</v>
      </c>
    </row>
    <row r="109" spans="1:3" s="29" customFormat="1" ht="30.75" customHeight="1" x14ac:dyDescent="0.25">
      <c r="A109" s="22" t="s">
        <v>601</v>
      </c>
      <c r="B109" s="23" t="s">
        <v>602</v>
      </c>
      <c r="C109" s="24">
        <v>203981684.40000001</v>
      </c>
    </row>
    <row r="110" spans="1:3" s="29" customFormat="1" ht="24" customHeight="1" x14ac:dyDescent="0.25">
      <c r="A110" s="26" t="s">
        <v>603</v>
      </c>
      <c r="B110" s="38" t="s">
        <v>604</v>
      </c>
      <c r="C110" s="39">
        <v>0</v>
      </c>
    </row>
    <row r="111" spans="1:3" s="29" customFormat="1" ht="24" customHeight="1" x14ac:dyDescent="0.25">
      <c r="A111" s="31" t="s">
        <v>603</v>
      </c>
      <c r="B111" s="40" t="s">
        <v>605</v>
      </c>
      <c r="C111" s="34">
        <v>0</v>
      </c>
    </row>
    <row r="112" spans="1:3" s="29" customFormat="1" ht="32.25" customHeight="1" x14ac:dyDescent="0.25">
      <c r="A112" s="31" t="s">
        <v>603</v>
      </c>
      <c r="B112" s="40" t="s">
        <v>606</v>
      </c>
      <c r="C112" s="34">
        <v>0</v>
      </c>
    </row>
    <row r="113" spans="1:3" ht="24" customHeight="1" x14ac:dyDescent="0.25">
      <c r="A113" s="26" t="s">
        <v>607</v>
      </c>
      <c r="B113" s="38" t="s">
        <v>608</v>
      </c>
      <c r="C113" s="41">
        <v>203981684.40000001</v>
      </c>
    </row>
    <row r="114" spans="1:3" ht="14.4" x14ac:dyDescent="0.25">
      <c r="A114" s="31" t="s">
        <v>609</v>
      </c>
      <c r="B114" s="42" t="s">
        <v>610</v>
      </c>
      <c r="C114" s="34">
        <v>203981684.40000001</v>
      </c>
    </row>
    <row r="115" spans="1:3" ht="15" thickBot="1" x14ac:dyDescent="0.3">
      <c r="A115" s="31" t="s">
        <v>611</v>
      </c>
      <c r="B115" s="42" t="s">
        <v>610</v>
      </c>
      <c r="C115" s="34">
        <v>12585887.4</v>
      </c>
    </row>
    <row r="116" spans="1:3" s="43" customFormat="1" ht="17.399999999999999" x14ac:dyDescent="0.3">
      <c r="A116" s="73"/>
      <c r="B116" s="75" t="s">
        <v>419</v>
      </c>
      <c r="C116" s="69">
        <v>5547624453.6400003</v>
      </c>
    </row>
    <row r="117" spans="1:3" ht="13.5" customHeight="1" thickBot="1" x14ac:dyDescent="0.3">
      <c r="A117" s="74"/>
      <c r="B117" s="76"/>
      <c r="C117" s="70"/>
    </row>
    <row r="118" spans="1:3" x14ac:dyDescent="0.25">
      <c r="A118" s="20"/>
      <c r="C118" s="45"/>
    </row>
    <row r="119" spans="1:3" x14ac:dyDescent="0.25">
      <c r="A119" s="20"/>
      <c r="C119" s="20"/>
    </row>
    <row r="120" spans="1:3" x14ac:dyDescent="0.25">
      <c r="A120" s="20"/>
      <c r="C120" s="46"/>
    </row>
    <row r="121" spans="1:3" x14ac:dyDescent="0.25">
      <c r="C121" s="47"/>
    </row>
    <row r="122" spans="1:3" ht="14.4" x14ac:dyDescent="0.3">
      <c r="C122" s="49"/>
    </row>
    <row r="123" spans="1:3" ht="14.4" x14ac:dyDescent="0.3">
      <c r="C123" s="49"/>
    </row>
    <row r="124" spans="1:3" x14ac:dyDescent="0.25">
      <c r="C124" s="48"/>
    </row>
    <row r="136" spans="3:3" x14ac:dyDescent="0.25">
      <c r="C136" s="48"/>
    </row>
    <row r="138" spans="3:3" x14ac:dyDescent="0.25">
      <c r="C138" s="48"/>
    </row>
  </sheetData>
  <mergeCells count="10">
    <mergeCell ref="C116:C117"/>
    <mergeCell ref="C6:C7"/>
    <mergeCell ref="A116:A117"/>
    <mergeCell ref="B116:B117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487"/>
  <sheetViews>
    <sheetView zoomScale="120" zoomScaleNormal="120" workbookViewId="0">
      <pane ySplit="7" topLeftCell="A369" activePane="bottomLeft" state="frozen"/>
      <selection pane="bottomLeft" activeCell="D372" sqref="D37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7" customWidth="1"/>
    <col min="4" max="4" width="18.21875" style="68" bestFit="1" customWidth="1"/>
    <col min="5" max="5" width="16.109375" style="65" bestFit="1" customWidth="1"/>
    <col min="6" max="6" width="18.21875" style="65" bestFit="1" customWidth="1"/>
    <col min="7" max="38" width="11.44140625" style="19"/>
    <col min="39" max="16384" width="11.44140625" style="1"/>
  </cols>
  <sheetData>
    <row r="1" spans="1:6" s="19" customFormat="1" x14ac:dyDescent="0.3">
      <c r="B1" s="18"/>
      <c r="C1" s="17"/>
      <c r="D1" s="65"/>
      <c r="E1" s="65"/>
      <c r="F1" s="65"/>
    </row>
    <row r="2" spans="1:6" s="53" customFormat="1" ht="22.5" customHeight="1" x14ac:dyDescent="0.3">
      <c r="A2" s="78" t="s">
        <v>413</v>
      </c>
      <c r="B2" s="78"/>
      <c r="C2" s="78"/>
      <c r="D2" s="66"/>
      <c r="E2" s="66"/>
      <c r="F2" s="66"/>
    </row>
    <row r="3" spans="1:6" s="53" customFormat="1" ht="24.75" customHeight="1" x14ac:dyDescent="0.3">
      <c r="A3" s="78" t="s">
        <v>624</v>
      </c>
      <c r="B3" s="78"/>
      <c r="C3" s="78"/>
      <c r="D3" s="66"/>
      <c r="E3" s="66"/>
      <c r="F3" s="66"/>
    </row>
    <row r="4" spans="1:6" s="53" customFormat="1" ht="24.75" customHeight="1" x14ac:dyDescent="0.3">
      <c r="A4" s="79" t="s">
        <v>655</v>
      </c>
      <c r="B4" s="78"/>
      <c r="C4" s="78"/>
      <c r="D4" s="66"/>
      <c r="E4" s="66"/>
      <c r="F4" s="66"/>
    </row>
    <row r="5" spans="1:6" s="53" customFormat="1" ht="26.25" customHeight="1" x14ac:dyDescent="0.3">
      <c r="A5" s="78" t="s">
        <v>656</v>
      </c>
      <c r="B5" s="78"/>
      <c r="C5" s="78"/>
      <c r="D5" s="66"/>
      <c r="E5" s="66"/>
      <c r="F5" s="66"/>
    </row>
    <row r="6" spans="1:6" s="19" customFormat="1" x14ac:dyDescent="0.3">
      <c r="B6" s="18"/>
      <c r="C6" s="17"/>
      <c r="D6" s="65"/>
      <c r="E6" s="65"/>
      <c r="F6" s="65"/>
    </row>
    <row r="7" spans="1:6" ht="27" customHeight="1" x14ac:dyDescent="0.3">
      <c r="A7" s="5" t="s">
        <v>39</v>
      </c>
      <c r="B7" s="6" t="s">
        <v>40</v>
      </c>
      <c r="C7" s="59" t="s">
        <v>418</v>
      </c>
    </row>
    <row r="8" spans="1:6" ht="21" customHeight="1" x14ac:dyDescent="0.3">
      <c r="A8" s="10"/>
      <c r="B8" s="15" t="s">
        <v>625</v>
      </c>
      <c r="C8" s="60"/>
    </row>
    <row r="9" spans="1:6" ht="29.25" customHeight="1" x14ac:dyDescent="0.3">
      <c r="A9" s="3" t="s">
        <v>342</v>
      </c>
      <c r="B9" s="4" t="s">
        <v>107</v>
      </c>
      <c r="C9" s="61">
        <v>549690587.02999997</v>
      </c>
      <c r="E9" s="67"/>
    </row>
    <row r="10" spans="1:6" ht="29.25" customHeight="1" x14ac:dyDescent="0.3">
      <c r="A10" s="3" t="s">
        <v>343</v>
      </c>
      <c r="B10" s="4" t="s">
        <v>149</v>
      </c>
      <c r="C10" s="61">
        <v>828424.45</v>
      </c>
      <c r="E10" s="67"/>
    </row>
    <row r="11" spans="1:6" ht="29.25" customHeight="1" x14ac:dyDescent="0.3">
      <c r="A11" s="3" t="s">
        <v>395</v>
      </c>
      <c r="B11" s="4" t="s">
        <v>22</v>
      </c>
      <c r="C11" s="61">
        <v>11207422.300000001</v>
      </c>
      <c r="E11" s="67"/>
    </row>
    <row r="12" spans="1:6" ht="29.25" customHeight="1" x14ac:dyDescent="0.3">
      <c r="A12" s="3" t="s">
        <v>344</v>
      </c>
      <c r="B12" s="4" t="s">
        <v>0</v>
      </c>
      <c r="C12" s="61">
        <v>2478305.1800000002</v>
      </c>
      <c r="E12" s="67"/>
    </row>
    <row r="13" spans="1:6" ht="29.25" customHeight="1" x14ac:dyDescent="0.3">
      <c r="A13" s="3" t="s">
        <v>346</v>
      </c>
      <c r="B13" s="4" t="s">
        <v>132</v>
      </c>
      <c r="C13" s="61">
        <v>73410922</v>
      </c>
      <c r="E13" s="67"/>
    </row>
    <row r="14" spans="1:6" ht="29.25" customHeight="1" x14ac:dyDescent="0.3">
      <c r="A14" s="3" t="s">
        <v>345</v>
      </c>
      <c r="B14" s="4" t="s">
        <v>1</v>
      </c>
      <c r="C14" s="61">
        <v>14712737.27</v>
      </c>
      <c r="E14" s="67"/>
    </row>
    <row r="15" spans="1:6" ht="29.25" customHeight="1" x14ac:dyDescent="0.3">
      <c r="A15" s="3" t="s">
        <v>347</v>
      </c>
      <c r="B15" s="4" t="s">
        <v>2</v>
      </c>
      <c r="C15" s="61">
        <v>13249875.039999999</v>
      </c>
      <c r="E15" s="67"/>
    </row>
    <row r="16" spans="1:6" ht="29.25" customHeight="1" x14ac:dyDescent="0.3">
      <c r="A16" s="3" t="s">
        <v>348</v>
      </c>
      <c r="B16" s="4" t="s">
        <v>3</v>
      </c>
      <c r="C16" s="61">
        <v>991937.12</v>
      </c>
      <c r="E16" s="67"/>
    </row>
    <row r="17" spans="1:5" ht="29.25" customHeight="1" x14ac:dyDescent="0.3">
      <c r="A17" s="3" t="s">
        <v>349</v>
      </c>
      <c r="B17" s="4" t="s">
        <v>4</v>
      </c>
      <c r="C17" s="61">
        <v>55079330.399999999</v>
      </c>
      <c r="E17" s="67"/>
    </row>
    <row r="18" spans="1:5" ht="29.25" customHeight="1" x14ac:dyDescent="0.3">
      <c r="A18" s="3" t="s">
        <v>350</v>
      </c>
      <c r="B18" s="4" t="s">
        <v>5</v>
      </c>
      <c r="C18" s="61">
        <v>2977241.47</v>
      </c>
      <c r="E18" s="67"/>
    </row>
    <row r="19" spans="1:5" ht="29.25" customHeight="1" x14ac:dyDescent="0.3">
      <c r="A19" s="3" t="s">
        <v>351</v>
      </c>
      <c r="B19" s="4" t="s">
        <v>6</v>
      </c>
      <c r="C19" s="61">
        <v>32273133.75</v>
      </c>
      <c r="E19" s="67"/>
    </row>
    <row r="20" spans="1:5" ht="29.25" customHeight="1" x14ac:dyDescent="0.3">
      <c r="A20" s="3" t="s">
        <v>352</v>
      </c>
      <c r="B20" s="4" t="s">
        <v>7</v>
      </c>
      <c r="C20" s="61">
        <v>17863290.440000001</v>
      </c>
      <c r="E20" s="67"/>
    </row>
    <row r="21" spans="1:5" ht="29.25" customHeight="1" x14ac:dyDescent="0.3">
      <c r="A21" s="3" t="s">
        <v>353</v>
      </c>
      <c r="B21" s="4" t="s">
        <v>8</v>
      </c>
      <c r="C21" s="61">
        <v>8931679.3100000005</v>
      </c>
      <c r="E21" s="67"/>
    </row>
    <row r="22" spans="1:5" ht="29.25" customHeight="1" x14ac:dyDescent="0.3">
      <c r="A22" s="3" t="s">
        <v>354</v>
      </c>
      <c r="B22" s="4" t="s">
        <v>355</v>
      </c>
      <c r="C22" s="61">
        <v>5674007</v>
      </c>
      <c r="E22" s="67"/>
    </row>
    <row r="23" spans="1:5" ht="29.25" customHeight="1" x14ac:dyDescent="0.3">
      <c r="A23" s="3" t="s">
        <v>356</v>
      </c>
      <c r="B23" s="4" t="s">
        <v>30</v>
      </c>
      <c r="C23" s="61">
        <v>10014347</v>
      </c>
      <c r="E23" s="67"/>
    </row>
    <row r="24" spans="1:5" ht="29.25" customHeight="1" x14ac:dyDescent="0.3">
      <c r="A24" s="3" t="s">
        <v>357</v>
      </c>
      <c r="B24" s="4" t="s">
        <v>27</v>
      </c>
      <c r="C24" s="61">
        <v>21263325.219999999</v>
      </c>
      <c r="E24" s="67"/>
    </row>
    <row r="25" spans="1:5" ht="29.25" customHeight="1" x14ac:dyDescent="0.3">
      <c r="A25" s="3" t="s">
        <v>358</v>
      </c>
      <c r="B25" s="4" t="s">
        <v>108</v>
      </c>
      <c r="C25" s="61">
        <v>1550780</v>
      </c>
    </row>
    <row r="26" spans="1:5" ht="29.25" customHeight="1" x14ac:dyDescent="0.3">
      <c r="A26" s="3" t="s">
        <v>359</v>
      </c>
      <c r="B26" s="4" t="s">
        <v>9</v>
      </c>
      <c r="C26" s="61">
        <v>925000</v>
      </c>
    </row>
    <row r="27" spans="1:5" ht="29.25" customHeight="1" x14ac:dyDescent="0.3">
      <c r="A27" s="3" t="s">
        <v>360</v>
      </c>
      <c r="B27" s="4" t="s">
        <v>10</v>
      </c>
      <c r="C27" s="61">
        <v>196501</v>
      </c>
    </row>
    <row r="28" spans="1:5" ht="29.25" customHeight="1" x14ac:dyDescent="0.3">
      <c r="A28" s="3" t="s">
        <v>361</v>
      </c>
      <c r="B28" s="4" t="s">
        <v>36</v>
      </c>
      <c r="C28" s="61">
        <v>54007803.740000002</v>
      </c>
    </row>
    <row r="29" spans="1:5" ht="29.25" customHeight="1" x14ac:dyDescent="0.3">
      <c r="A29" s="3" t="s">
        <v>362</v>
      </c>
      <c r="B29" s="4" t="s">
        <v>31</v>
      </c>
      <c r="C29" s="61">
        <v>3120</v>
      </c>
    </row>
    <row r="30" spans="1:5" ht="29.25" customHeight="1" x14ac:dyDescent="0.3">
      <c r="A30" s="3" t="s">
        <v>363</v>
      </c>
      <c r="B30" s="4" t="s">
        <v>120</v>
      </c>
      <c r="C30" s="61">
        <v>11531900</v>
      </c>
    </row>
    <row r="31" spans="1:5" ht="29.25" customHeight="1" x14ac:dyDescent="0.3">
      <c r="A31" s="3" t="s">
        <v>364</v>
      </c>
      <c r="B31" s="4" t="s">
        <v>109</v>
      </c>
      <c r="C31" s="61">
        <v>434250</v>
      </c>
    </row>
    <row r="32" spans="1:5" ht="29.25" customHeight="1" x14ac:dyDescent="0.3">
      <c r="A32" s="3" t="s">
        <v>365</v>
      </c>
      <c r="B32" s="4" t="s">
        <v>367</v>
      </c>
      <c r="C32" s="61">
        <v>1300000</v>
      </c>
    </row>
    <row r="33" spans="1:3" ht="29.25" customHeight="1" x14ac:dyDescent="0.3">
      <c r="A33" s="3" t="s">
        <v>366</v>
      </c>
      <c r="B33" s="4" t="s">
        <v>368</v>
      </c>
      <c r="C33" s="61">
        <v>45525068</v>
      </c>
    </row>
    <row r="34" spans="1:3" ht="29.25" customHeight="1" x14ac:dyDescent="0.3">
      <c r="A34" s="3" t="s">
        <v>369</v>
      </c>
      <c r="B34" s="4" t="s">
        <v>11</v>
      </c>
      <c r="C34" s="61">
        <v>31068524.43</v>
      </c>
    </row>
    <row r="35" spans="1:3" ht="29.25" customHeight="1" x14ac:dyDescent="0.3">
      <c r="A35" s="3" t="s">
        <v>370</v>
      </c>
      <c r="B35" s="4" t="s">
        <v>12</v>
      </c>
      <c r="C35" s="61">
        <v>459203</v>
      </c>
    </row>
    <row r="36" spans="1:3" ht="29.25" customHeight="1" x14ac:dyDescent="0.3">
      <c r="A36" s="3" t="s">
        <v>612</v>
      </c>
      <c r="B36" s="4" t="s">
        <v>127</v>
      </c>
      <c r="C36" s="61">
        <v>5216124</v>
      </c>
    </row>
    <row r="37" spans="1:3" ht="29.25" customHeight="1" x14ac:dyDescent="0.3">
      <c r="A37" s="3" t="s">
        <v>371</v>
      </c>
      <c r="B37" s="4" t="s">
        <v>13</v>
      </c>
      <c r="C37" s="61">
        <v>14557210</v>
      </c>
    </row>
    <row r="38" spans="1:3" ht="29.25" customHeight="1" x14ac:dyDescent="0.3">
      <c r="A38" s="3" t="s">
        <v>372</v>
      </c>
      <c r="B38" s="4" t="s">
        <v>110</v>
      </c>
      <c r="C38" s="61">
        <v>200000</v>
      </c>
    </row>
    <row r="39" spans="1:3" ht="29.25" customHeight="1" x14ac:dyDescent="0.3">
      <c r="A39" s="3" t="s">
        <v>373</v>
      </c>
      <c r="B39" s="4" t="s">
        <v>38</v>
      </c>
      <c r="C39" s="61">
        <v>15485900</v>
      </c>
    </row>
    <row r="40" spans="1:3" ht="29.25" customHeight="1" x14ac:dyDescent="0.3">
      <c r="A40" s="3" t="s">
        <v>374</v>
      </c>
      <c r="B40" s="4" t="s">
        <v>375</v>
      </c>
      <c r="C40" s="61">
        <v>2601516.44</v>
      </c>
    </row>
    <row r="41" spans="1:3" ht="29.25" customHeight="1" x14ac:dyDescent="0.3">
      <c r="A41" s="3" t="s">
        <v>376</v>
      </c>
      <c r="B41" s="4" t="s">
        <v>111</v>
      </c>
      <c r="C41" s="61">
        <v>2621619</v>
      </c>
    </row>
    <row r="42" spans="1:3" ht="29.25" customHeight="1" x14ac:dyDescent="0.3">
      <c r="A42" s="3" t="s">
        <v>378</v>
      </c>
      <c r="B42" s="4" t="s">
        <v>112</v>
      </c>
      <c r="C42" s="61">
        <v>2099391.12</v>
      </c>
    </row>
    <row r="43" spans="1:3" ht="29.25" customHeight="1" x14ac:dyDescent="0.3">
      <c r="A43" s="3" t="s">
        <v>377</v>
      </c>
      <c r="B43" s="4" t="s">
        <v>379</v>
      </c>
      <c r="C43" s="61">
        <v>22107361.91</v>
      </c>
    </row>
    <row r="44" spans="1:3" ht="29.25" customHeight="1" x14ac:dyDescent="0.3">
      <c r="A44" s="3" t="s">
        <v>380</v>
      </c>
      <c r="B44" s="4" t="s">
        <v>32</v>
      </c>
      <c r="C44" s="61">
        <v>79133</v>
      </c>
    </row>
    <row r="45" spans="1:3" ht="29.25" customHeight="1" x14ac:dyDescent="0.3">
      <c r="A45" s="3" t="s">
        <v>658</v>
      </c>
      <c r="B45" s="4" t="s">
        <v>128</v>
      </c>
      <c r="C45" s="61">
        <v>388022</v>
      </c>
    </row>
    <row r="46" spans="1:3" ht="29.25" customHeight="1" x14ac:dyDescent="0.3">
      <c r="A46" s="3" t="s">
        <v>381</v>
      </c>
      <c r="B46" s="4" t="s">
        <v>15</v>
      </c>
      <c r="C46" s="61">
        <v>1547860</v>
      </c>
    </row>
    <row r="47" spans="1:3" ht="29.25" customHeight="1" x14ac:dyDescent="0.3">
      <c r="A47" s="3" t="s">
        <v>382</v>
      </c>
      <c r="B47" s="4" t="s">
        <v>16</v>
      </c>
      <c r="C47" s="61">
        <v>368205</v>
      </c>
    </row>
    <row r="48" spans="1:3" ht="29.25" customHeight="1" x14ac:dyDescent="0.3">
      <c r="A48" s="3" t="s">
        <v>383</v>
      </c>
      <c r="B48" s="4" t="s">
        <v>25</v>
      </c>
      <c r="C48" s="61">
        <v>1751200.84</v>
      </c>
    </row>
    <row r="49" spans="1:4" ht="29.25" customHeight="1" x14ac:dyDescent="0.3">
      <c r="A49" s="3" t="s">
        <v>384</v>
      </c>
      <c r="B49" s="4" t="s">
        <v>126</v>
      </c>
      <c r="C49" s="61">
        <v>7902</v>
      </c>
    </row>
    <row r="50" spans="1:4" ht="29.25" customHeight="1" x14ac:dyDescent="0.3">
      <c r="A50" s="3" t="s">
        <v>385</v>
      </c>
      <c r="B50" s="4" t="s">
        <v>34</v>
      </c>
      <c r="C50" s="61">
        <v>160000</v>
      </c>
    </row>
    <row r="51" spans="1:4" ht="29.25" customHeight="1" x14ac:dyDescent="0.3">
      <c r="A51" s="3" t="s">
        <v>386</v>
      </c>
      <c r="B51" s="4" t="s">
        <v>17</v>
      </c>
      <c r="C51" s="61">
        <v>270000</v>
      </c>
    </row>
    <row r="52" spans="1:4" ht="29.25" customHeight="1" x14ac:dyDescent="0.3">
      <c r="A52" s="3" t="s">
        <v>387</v>
      </c>
      <c r="B52" s="4" t="s">
        <v>20</v>
      </c>
      <c r="C52" s="61">
        <v>1191683</v>
      </c>
    </row>
    <row r="53" spans="1:4" ht="29.25" customHeight="1" x14ac:dyDescent="0.3">
      <c r="A53" s="3" t="s">
        <v>388</v>
      </c>
      <c r="B53" s="4" t="s">
        <v>21</v>
      </c>
      <c r="C53" s="61">
        <v>2310668</v>
      </c>
    </row>
    <row r="54" spans="1:4" ht="29.25" customHeight="1" x14ac:dyDescent="0.3">
      <c r="A54" s="3" t="s">
        <v>389</v>
      </c>
      <c r="B54" s="4" t="s">
        <v>28</v>
      </c>
      <c r="C54" s="61">
        <v>26950</v>
      </c>
    </row>
    <row r="55" spans="1:4" ht="29.25" customHeight="1" x14ac:dyDescent="0.3">
      <c r="A55" s="3" t="s">
        <v>390</v>
      </c>
      <c r="B55" s="4" t="s">
        <v>35</v>
      </c>
      <c r="C55" s="61">
        <v>912949</v>
      </c>
    </row>
    <row r="56" spans="1:4" ht="29.25" customHeight="1" x14ac:dyDescent="0.3">
      <c r="A56" s="3" t="s">
        <v>391</v>
      </c>
      <c r="B56" s="4" t="s">
        <v>18</v>
      </c>
      <c r="C56" s="61">
        <v>126000</v>
      </c>
    </row>
    <row r="57" spans="1:4" ht="29.25" customHeight="1" x14ac:dyDescent="0.3">
      <c r="A57" s="3" t="s">
        <v>613</v>
      </c>
      <c r="B57" s="4" t="s">
        <v>29</v>
      </c>
      <c r="C57" s="61">
        <v>37282692.299999997</v>
      </c>
    </row>
    <row r="58" spans="1:4" ht="29.25" customHeight="1" x14ac:dyDescent="0.3">
      <c r="A58" s="3" t="s">
        <v>392</v>
      </c>
      <c r="B58" s="4" t="s">
        <v>113</v>
      </c>
      <c r="C58" s="61">
        <v>180000</v>
      </c>
    </row>
    <row r="59" spans="1:4" ht="29.25" customHeight="1" x14ac:dyDescent="0.3">
      <c r="A59" s="3" t="s">
        <v>393</v>
      </c>
      <c r="B59" s="4" t="s">
        <v>122</v>
      </c>
      <c r="C59" s="61">
        <v>8892563.0899999999</v>
      </c>
    </row>
    <row r="60" spans="1:4" ht="29.25" customHeight="1" x14ac:dyDescent="0.3">
      <c r="A60" s="3" t="s">
        <v>394</v>
      </c>
      <c r="B60" s="4" t="s">
        <v>37</v>
      </c>
      <c r="C60" s="61">
        <v>18472013</v>
      </c>
    </row>
    <row r="61" spans="1:4" ht="29.25" customHeight="1" x14ac:dyDescent="0.3">
      <c r="A61" s="80" t="s">
        <v>341</v>
      </c>
      <c r="B61" s="81"/>
      <c r="C61" s="62">
        <f>SUM(C9:C60)</f>
        <v>1106505678.8499999</v>
      </c>
      <c r="D61" s="65"/>
    </row>
    <row r="62" spans="1:4" ht="29.25" customHeight="1" x14ac:dyDescent="0.3">
      <c r="A62" s="88" t="s">
        <v>134</v>
      </c>
      <c r="B62" s="89"/>
      <c r="C62" s="89"/>
    </row>
    <row r="63" spans="1:4" ht="29.25" customHeight="1" x14ac:dyDescent="0.3">
      <c r="A63" s="3" t="s">
        <v>135</v>
      </c>
      <c r="B63" s="9" t="s">
        <v>114</v>
      </c>
      <c r="C63" s="61">
        <v>43368137.530000001</v>
      </c>
    </row>
    <row r="64" spans="1:4" ht="29.25" customHeight="1" x14ac:dyDescent="0.3">
      <c r="A64" s="3" t="s">
        <v>136</v>
      </c>
      <c r="B64" s="9" t="s">
        <v>1</v>
      </c>
      <c r="C64" s="61">
        <v>1847148.37</v>
      </c>
    </row>
    <row r="65" spans="1:3" ht="29.25" customHeight="1" x14ac:dyDescent="0.3">
      <c r="A65" s="3" t="s">
        <v>137</v>
      </c>
      <c r="B65" s="9" t="s">
        <v>2</v>
      </c>
      <c r="C65" s="61">
        <v>2012675.98</v>
      </c>
    </row>
    <row r="66" spans="1:3" ht="29.25" customHeight="1" x14ac:dyDescent="0.3">
      <c r="A66" s="3" t="s">
        <v>138</v>
      </c>
      <c r="B66" s="9" t="s">
        <v>115</v>
      </c>
      <c r="C66" s="61">
        <v>4419753.0199999996</v>
      </c>
    </row>
    <row r="67" spans="1:3" ht="29.25" customHeight="1" x14ac:dyDescent="0.3">
      <c r="A67" s="3" t="s">
        <v>139</v>
      </c>
      <c r="B67" s="9" t="s">
        <v>116</v>
      </c>
      <c r="C67" s="61">
        <v>238905.57</v>
      </c>
    </row>
    <row r="68" spans="1:3" ht="29.25" customHeight="1" x14ac:dyDescent="0.3">
      <c r="A68" s="3" t="s">
        <v>140</v>
      </c>
      <c r="B68" s="9" t="s">
        <v>119</v>
      </c>
      <c r="C68" s="61">
        <v>2589736.36</v>
      </c>
    </row>
    <row r="69" spans="1:3" ht="29.25" customHeight="1" x14ac:dyDescent="0.3">
      <c r="A69" s="3" t="s">
        <v>141</v>
      </c>
      <c r="B69" s="9" t="s">
        <v>117</v>
      </c>
      <c r="C69" s="61">
        <v>1433433.43</v>
      </c>
    </row>
    <row r="70" spans="1:3" ht="29.25" customHeight="1" x14ac:dyDescent="0.3">
      <c r="A70" s="3" t="s">
        <v>142</v>
      </c>
      <c r="B70" s="9" t="s">
        <v>118</v>
      </c>
      <c r="C70" s="61">
        <v>716716.72</v>
      </c>
    </row>
    <row r="71" spans="1:3" ht="29.25" customHeight="1" x14ac:dyDescent="0.3">
      <c r="A71" s="3" t="s">
        <v>143</v>
      </c>
      <c r="B71" s="9" t="s">
        <v>109</v>
      </c>
      <c r="C71" s="61">
        <v>1361250</v>
      </c>
    </row>
    <row r="72" spans="1:3" ht="29.25" customHeight="1" x14ac:dyDescent="0.3">
      <c r="A72" s="3" t="s">
        <v>144</v>
      </c>
      <c r="B72" s="9" t="s">
        <v>23</v>
      </c>
      <c r="C72" s="61">
        <v>202396</v>
      </c>
    </row>
    <row r="73" spans="1:3" ht="29.25" customHeight="1" x14ac:dyDescent="0.3">
      <c r="A73" s="3" t="s">
        <v>657</v>
      </c>
      <c r="B73" s="9"/>
      <c r="C73" s="61">
        <v>43400</v>
      </c>
    </row>
    <row r="74" spans="1:3" ht="29.25" customHeight="1" x14ac:dyDescent="0.3">
      <c r="A74" s="80" t="s">
        <v>341</v>
      </c>
      <c r="B74" s="81"/>
      <c r="C74" s="62">
        <f>SUM(C63:C73)</f>
        <v>58233552.979999989</v>
      </c>
    </row>
    <row r="75" spans="1:3" ht="29.25" customHeight="1" x14ac:dyDescent="0.3">
      <c r="A75" s="88" t="s">
        <v>145</v>
      </c>
      <c r="B75" s="89"/>
      <c r="C75" s="89"/>
    </row>
    <row r="76" spans="1:3" ht="29.25" customHeight="1" x14ac:dyDescent="0.3">
      <c r="A76" s="57" t="s">
        <v>337</v>
      </c>
      <c r="B76" s="58" t="s">
        <v>146</v>
      </c>
      <c r="C76" s="63">
        <f>C77</f>
        <v>759555090</v>
      </c>
    </row>
    <row r="77" spans="1:3" ht="29.25" customHeight="1" x14ac:dyDescent="0.3">
      <c r="A77" s="3"/>
      <c r="B77" s="8" t="s">
        <v>396</v>
      </c>
      <c r="C77" s="61">
        <v>759555090</v>
      </c>
    </row>
    <row r="78" spans="1:3" ht="29.25" customHeight="1" x14ac:dyDescent="0.3">
      <c r="A78" s="57" t="s">
        <v>338</v>
      </c>
      <c r="B78" s="58" t="s">
        <v>147</v>
      </c>
      <c r="C78" s="63">
        <f>C79</f>
        <v>323563382</v>
      </c>
    </row>
    <row r="79" spans="1:3" ht="29.25" customHeight="1" x14ac:dyDescent="0.3">
      <c r="A79" s="3"/>
      <c r="B79" s="8" t="s">
        <v>397</v>
      </c>
      <c r="C79" s="61">
        <v>323563382</v>
      </c>
    </row>
    <row r="80" spans="1:3" ht="29.25" customHeight="1" x14ac:dyDescent="0.3">
      <c r="A80" s="57" t="s">
        <v>633</v>
      </c>
      <c r="B80" s="58" t="s">
        <v>634</v>
      </c>
      <c r="C80" s="63">
        <f>C81</f>
        <v>82957485</v>
      </c>
    </row>
    <row r="81" spans="1:3" ht="29.25" customHeight="1" x14ac:dyDescent="0.3">
      <c r="A81" s="3" t="s">
        <v>339</v>
      </c>
      <c r="B81" s="8" t="s">
        <v>148</v>
      </c>
      <c r="C81" s="61">
        <v>82957485</v>
      </c>
    </row>
    <row r="82" spans="1:3" ht="29.25" customHeight="1" x14ac:dyDescent="0.3">
      <c r="A82" s="57" t="s">
        <v>340</v>
      </c>
      <c r="B82" s="58" t="s">
        <v>58</v>
      </c>
      <c r="C82" s="63">
        <f>C83</f>
        <v>12500000</v>
      </c>
    </row>
    <row r="83" spans="1:3" ht="29.25" customHeight="1" x14ac:dyDescent="0.3">
      <c r="A83" s="3"/>
      <c r="B83" s="8" t="s">
        <v>398</v>
      </c>
      <c r="C83" s="61">
        <v>12500000</v>
      </c>
    </row>
    <row r="84" spans="1:3" ht="29.25" customHeight="1" x14ac:dyDescent="0.3">
      <c r="A84" s="80" t="s">
        <v>341</v>
      </c>
      <c r="B84" s="81"/>
      <c r="C84" s="62">
        <f>C82+C80+C78+C76</f>
        <v>1178575957</v>
      </c>
    </row>
    <row r="85" spans="1:3" ht="29.25" customHeight="1" x14ac:dyDescent="0.3">
      <c r="A85" s="88" t="s">
        <v>150</v>
      </c>
      <c r="B85" s="89"/>
      <c r="C85" s="89"/>
    </row>
    <row r="86" spans="1:3" ht="29.25" customHeight="1" x14ac:dyDescent="0.3">
      <c r="A86" s="3" t="s">
        <v>151</v>
      </c>
      <c r="B86" s="11" t="s">
        <v>152</v>
      </c>
      <c r="C86" s="61">
        <v>24076430.859999999</v>
      </c>
    </row>
    <row r="87" spans="1:3" ht="29.25" customHeight="1" x14ac:dyDescent="0.3">
      <c r="A87" s="3" t="s">
        <v>153</v>
      </c>
      <c r="B87" s="11" t="s">
        <v>0</v>
      </c>
      <c r="C87" s="61">
        <v>1783455.55</v>
      </c>
    </row>
    <row r="88" spans="1:3" ht="29.25" customHeight="1" x14ac:dyDescent="0.3">
      <c r="A88" s="3" t="s">
        <v>154</v>
      </c>
      <c r="B88" s="11" t="s">
        <v>1</v>
      </c>
      <c r="C88" s="61">
        <v>298721.11</v>
      </c>
    </row>
    <row r="89" spans="1:3" ht="29.25" customHeight="1" x14ac:dyDescent="0.3">
      <c r="A89" s="3" t="s">
        <v>159</v>
      </c>
      <c r="B89" s="11" t="s">
        <v>155</v>
      </c>
      <c r="C89" s="61">
        <v>2376446.58</v>
      </c>
    </row>
    <row r="90" spans="1:3" ht="29.25" customHeight="1" x14ac:dyDescent="0.3">
      <c r="A90" s="3" t="s">
        <v>160</v>
      </c>
      <c r="B90" s="11" t="s">
        <v>156</v>
      </c>
      <c r="C90" s="61">
        <v>128456.58</v>
      </c>
    </row>
    <row r="91" spans="1:3" ht="29.25" customHeight="1" x14ac:dyDescent="0.3">
      <c r="A91" s="3" t="s">
        <v>157</v>
      </c>
      <c r="B91" s="11" t="s">
        <v>161</v>
      </c>
      <c r="C91" s="61">
        <v>1392469.24</v>
      </c>
    </row>
    <row r="92" spans="1:3" ht="29.25" customHeight="1" x14ac:dyDescent="0.3">
      <c r="A92" s="3" t="s">
        <v>158</v>
      </c>
      <c r="B92" s="11" t="s">
        <v>162</v>
      </c>
      <c r="C92" s="61">
        <v>770739.43</v>
      </c>
    </row>
    <row r="93" spans="1:3" ht="29.25" customHeight="1" x14ac:dyDescent="0.3">
      <c r="A93" s="3" t="s">
        <v>163</v>
      </c>
      <c r="B93" s="11" t="s">
        <v>118</v>
      </c>
      <c r="C93" s="61">
        <v>385369.73</v>
      </c>
    </row>
    <row r="94" spans="1:3" ht="29.25" customHeight="1" x14ac:dyDescent="0.3">
      <c r="A94" s="3" t="s">
        <v>164</v>
      </c>
      <c r="B94" s="11" t="s">
        <v>27</v>
      </c>
      <c r="C94" s="61">
        <v>48350.91</v>
      </c>
    </row>
    <row r="95" spans="1:3" ht="29.25" customHeight="1" x14ac:dyDescent="0.3">
      <c r="A95" s="3" t="s">
        <v>165</v>
      </c>
      <c r="B95" s="11" t="s">
        <v>124</v>
      </c>
      <c r="C95" s="61">
        <v>147952314</v>
      </c>
    </row>
    <row r="96" spans="1:3" ht="29.25" customHeight="1" x14ac:dyDescent="0.3">
      <c r="A96" s="3" t="s">
        <v>166</v>
      </c>
      <c r="B96" s="11" t="s">
        <v>11</v>
      </c>
      <c r="C96" s="61">
        <v>7015</v>
      </c>
    </row>
    <row r="97" spans="1:3" ht="29.25" customHeight="1" x14ac:dyDescent="0.3">
      <c r="A97" s="3" t="s">
        <v>167</v>
      </c>
      <c r="B97" s="11" t="s">
        <v>12</v>
      </c>
      <c r="C97" s="61">
        <v>8800</v>
      </c>
    </row>
    <row r="98" spans="1:3" ht="29.25" customHeight="1" x14ac:dyDescent="0.3">
      <c r="A98" s="3" t="s">
        <v>168</v>
      </c>
      <c r="B98" s="11" t="s">
        <v>127</v>
      </c>
      <c r="C98" s="61">
        <v>588291</v>
      </c>
    </row>
    <row r="99" spans="1:3" ht="29.25" customHeight="1" x14ac:dyDescent="0.3">
      <c r="A99" s="3" t="s">
        <v>618</v>
      </c>
      <c r="B99" s="11" t="s">
        <v>111</v>
      </c>
      <c r="C99" s="61">
        <v>151000</v>
      </c>
    </row>
    <row r="100" spans="1:3" ht="29.25" customHeight="1" x14ac:dyDescent="0.3">
      <c r="A100" s="3" t="s">
        <v>169</v>
      </c>
      <c r="B100" s="11" t="s">
        <v>15</v>
      </c>
      <c r="C100" s="61">
        <v>1090499</v>
      </c>
    </row>
    <row r="101" spans="1:3" ht="29.25" customHeight="1" x14ac:dyDescent="0.3">
      <c r="A101" s="3" t="s">
        <v>170</v>
      </c>
      <c r="B101" s="11" t="s">
        <v>17</v>
      </c>
      <c r="C101" s="61">
        <v>180000</v>
      </c>
    </row>
    <row r="102" spans="1:3" ht="29.25" customHeight="1" x14ac:dyDescent="0.3">
      <c r="A102" s="3" t="s">
        <v>41</v>
      </c>
      <c r="B102" s="11" t="s">
        <v>26</v>
      </c>
      <c r="C102" s="61">
        <v>39194</v>
      </c>
    </row>
    <row r="103" spans="1:3" ht="29.25" customHeight="1" x14ac:dyDescent="0.3">
      <c r="A103" s="3" t="s">
        <v>42</v>
      </c>
      <c r="B103" s="11" t="s">
        <v>37</v>
      </c>
      <c r="C103" s="61">
        <v>131630</v>
      </c>
    </row>
    <row r="104" spans="1:3" ht="29.25" customHeight="1" x14ac:dyDescent="0.3">
      <c r="A104" s="80" t="s">
        <v>341</v>
      </c>
      <c r="B104" s="81"/>
      <c r="C104" s="62">
        <f>SUM(C86:C103)</f>
        <v>181409182.99000001</v>
      </c>
    </row>
    <row r="105" spans="1:3" ht="29.25" customHeight="1" x14ac:dyDescent="0.3">
      <c r="A105" s="82" t="s">
        <v>171</v>
      </c>
      <c r="B105" s="83"/>
      <c r="C105" s="83"/>
    </row>
    <row r="106" spans="1:3" ht="29.25" customHeight="1" x14ac:dyDescent="0.3">
      <c r="A106" s="3" t="s">
        <v>172</v>
      </c>
      <c r="B106" s="11" t="s">
        <v>152</v>
      </c>
      <c r="C106" s="61">
        <v>14291637.779999999</v>
      </c>
    </row>
    <row r="107" spans="1:3" ht="29.25" customHeight="1" x14ac:dyDescent="0.3">
      <c r="A107" s="3" t="s">
        <v>173</v>
      </c>
      <c r="B107" s="11" t="s">
        <v>0</v>
      </c>
      <c r="C107" s="61">
        <v>509325.84</v>
      </c>
    </row>
    <row r="108" spans="1:3" ht="29.25" customHeight="1" x14ac:dyDescent="0.3">
      <c r="A108" s="3" t="s">
        <v>174</v>
      </c>
      <c r="B108" s="11" t="s">
        <v>1</v>
      </c>
      <c r="C108" s="61">
        <v>1538311.33</v>
      </c>
    </row>
    <row r="109" spans="1:3" ht="29.25" customHeight="1" x14ac:dyDescent="0.3">
      <c r="A109" s="3" t="s">
        <v>175</v>
      </c>
      <c r="B109" s="11" t="s">
        <v>2</v>
      </c>
      <c r="C109" s="61">
        <v>975860.16</v>
      </c>
    </row>
    <row r="110" spans="1:3" ht="29.25" customHeight="1" x14ac:dyDescent="0.3">
      <c r="A110" s="3" t="s">
        <v>176</v>
      </c>
      <c r="B110" s="11" t="s">
        <v>3</v>
      </c>
      <c r="C110" s="61">
        <v>358527.86</v>
      </c>
    </row>
    <row r="111" spans="1:3" ht="29.25" customHeight="1" x14ac:dyDescent="0.3">
      <c r="A111" s="3" t="s">
        <v>177</v>
      </c>
      <c r="B111" s="11" t="s">
        <v>155</v>
      </c>
      <c r="C111" s="61">
        <v>1620176.44</v>
      </c>
    </row>
    <row r="112" spans="1:3" ht="29.25" customHeight="1" x14ac:dyDescent="0.3">
      <c r="A112" s="3" t="s">
        <v>178</v>
      </c>
      <c r="B112" s="11" t="s">
        <v>156</v>
      </c>
      <c r="C112" s="61">
        <v>87577.1</v>
      </c>
    </row>
    <row r="113" spans="1:3" ht="29.25" customHeight="1" x14ac:dyDescent="0.3">
      <c r="A113" s="3" t="s">
        <v>179</v>
      </c>
      <c r="B113" s="11" t="s">
        <v>161</v>
      </c>
      <c r="C113" s="61">
        <v>949335.8</v>
      </c>
    </row>
    <row r="114" spans="1:3" ht="29.25" customHeight="1" x14ac:dyDescent="0.3">
      <c r="A114" s="3" t="s">
        <v>180</v>
      </c>
      <c r="B114" s="11" t="s">
        <v>162</v>
      </c>
      <c r="C114" s="61">
        <v>525462.63</v>
      </c>
    </row>
    <row r="115" spans="1:3" ht="29.25" customHeight="1" x14ac:dyDescent="0.3">
      <c r="A115" s="3" t="s">
        <v>181</v>
      </c>
      <c r="B115" s="11" t="s">
        <v>118</v>
      </c>
      <c r="C115" s="61">
        <v>262731.32</v>
      </c>
    </row>
    <row r="116" spans="1:3" ht="29.25" customHeight="1" x14ac:dyDescent="0.3">
      <c r="A116" s="3" t="s">
        <v>182</v>
      </c>
      <c r="B116" s="11" t="s">
        <v>130</v>
      </c>
      <c r="C116" s="61">
        <v>6504</v>
      </c>
    </row>
    <row r="117" spans="1:3" ht="29.25" customHeight="1" x14ac:dyDescent="0.3">
      <c r="A117" s="3" t="s">
        <v>183</v>
      </c>
      <c r="B117" s="11" t="s">
        <v>30</v>
      </c>
      <c r="C117" s="61">
        <v>10005</v>
      </c>
    </row>
    <row r="118" spans="1:3" ht="29.25" customHeight="1" x14ac:dyDescent="0.3">
      <c r="A118" s="3" t="s">
        <v>184</v>
      </c>
      <c r="B118" s="11" t="s">
        <v>27</v>
      </c>
      <c r="C118" s="61">
        <v>147914.1</v>
      </c>
    </row>
    <row r="119" spans="1:3" ht="29.25" customHeight="1" x14ac:dyDescent="0.3">
      <c r="A119" s="3" t="s">
        <v>185</v>
      </c>
      <c r="B119" s="11" t="s">
        <v>9</v>
      </c>
      <c r="C119" s="61">
        <v>1750000</v>
      </c>
    </row>
    <row r="120" spans="1:3" ht="29.25" customHeight="1" x14ac:dyDescent="0.3">
      <c r="A120" s="3" t="s">
        <v>186</v>
      </c>
      <c r="B120" s="11" t="s">
        <v>124</v>
      </c>
      <c r="C120" s="61">
        <v>621493203</v>
      </c>
    </row>
    <row r="121" spans="1:3" ht="29.25" customHeight="1" x14ac:dyDescent="0.3">
      <c r="A121" s="3" t="s">
        <v>187</v>
      </c>
      <c r="B121" s="11" t="s">
        <v>11</v>
      </c>
      <c r="C121" s="61">
        <v>2434801.42</v>
      </c>
    </row>
    <row r="122" spans="1:3" ht="29.25" customHeight="1" x14ac:dyDescent="0.3">
      <c r="A122" s="3" t="s">
        <v>188</v>
      </c>
      <c r="B122" s="11" t="s">
        <v>12</v>
      </c>
      <c r="C122" s="61">
        <v>55400</v>
      </c>
    </row>
    <row r="123" spans="1:3" ht="29.25" customHeight="1" x14ac:dyDescent="0.3">
      <c r="A123" s="3" t="s">
        <v>189</v>
      </c>
      <c r="B123" s="11" t="s">
        <v>127</v>
      </c>
      <c r="C123" s="61">
        <v>341314</v>
      </c>
    </row>
    <row r="124" spans="1:3" ht="29.25" customHeight="1" x14ac:dyDescent="0.3">
      <c r="A124" s="3" t="s">
        <v>190</v>
      </c>
      <c r="B124" s="11" t="s">
        <v>111</v>
      </c>
      <c r="C124" s="61">
        <v>5000</v>
      </c>
    </row>
    <row r="125" spans="1:3" ht="29.25" customHeight="1" x14ac:dyDescent="0.3">
      <c r="A125" s="3" t="s">
        <v>191</v>
      </c>
      <c r="B125" s="11" t="s">
        <v>15</v>
      </c>
      <c r="C125" s="61">
        <v>137967</v>
      </c>
    </row>
    <row r="126" spans="1:3" ht="29.25" customHeight="1" x14ac:dyDescent="0.3">
      <c r="A126" s="3" t="s">
        <v>192</v>
      </c>
      <c r="B126" s="11" t="s">
        <v>17</v>
      </c>
      <c r="C126" s="61">
        <v>173240</v>
      </c>
    </row>
    <row r="127" spans="1:3" ht="29.25" customHeight="1" x14ac:dyDescent="0.3">
      <c r="A127" s="3" t="s">
        <v>43</v>
      </c>
      <c r="B127" s="11" t="s">
        <v>37</v>
      </c>
      <c r="C127" s="61">
        <v>327605</v>
      </c>
    </row>
    <row r="128" spans="1:3" ht="29.25" customHeight="1" x14ac:dyDescent="0.3">
      <c r="A128" s="80" t="s">
        <v>341</v>
      </c>
      <c r="B128" s="81"/>
      <c r="C128" s="62">
        <f>SUM(C106:C127)</f>
        <v>648001899.77999997</v>
      </c>
    </row>
    <row r="129" spans="1:3" ht="29.25" customHeight="1" x14ac:dyDescent="0.3">
      <c r="A129" s="82" t="s">
        <v>193</v>
      </c>
      <c r="B129" s="83"/>
      <c r="C129" s="83"/>
    </row>
    <row r="130" spans="1:3" ht="29.25" customHeight="1" x14ac:dyDescent="0.3">
      <c r="A130" s="3" t="s">
        <v>251</v>
      </c>
      <c r="B130" s="11" t="s">
        <v>152</v>
      </c>
      <c r="C130" s="61">
        <v>78279211.609999999</v>
      </c>
    </row>
    <row r="131" spans="1:3" ht="29.25" customHeight="1" x14ac:dyDescent="0.3">
      <c r="A131" s="3" t="s">
        <v>252</v>
      </c>
      <c r="B131" s="11" t="s">
        <v>0</v>
      </c>
      <c r="C131" s="61">
        <v>654180.86</v>
      </c>
    </row>
    <row r="132" spans="1:3" ht="29.25" customHeight="1" x14ac:dyDescent="0.3">
      <c r="A132" s="3" t="s">
        <v>253</v>
      </c>
      <c r="B132" s="11" t="s">
        <v>1</v>
      </c>
      <c r="C132" s="61">
        <v>1545108.22</v>
      </c>
    </row>
    <row r="133" spans="1:3" ht="29.25" customHeight="1" x14ac:dyDescent="0.3">
      <c r="A133" s="3" t="s">
        <v>254</v>
      </c>
      <c r="B133" s="11" t="s">
        <v>155</v>
      </c>
      <c r="C133" s="61">
        <v>7551390.5599999996</v>
      </c>
    </row>
    <row r="134" spans="1:3" ht="29.25" customHeight="1" x14ac:dyDescent="0.3">
      <c r="A134" s="3" t="s">
        <v>255</v>
      </c>
      <c r="B134" s="11" t="s">
        <v>156</v>
      </c>
      <c r="C134" s="61">
        <v>408183.8</v>
      </c>
    </row>
    <row r="135" spans="1:3" ht="29.25" customHeight="1" x14ac:dyDescent="0.3">
      <c r="A135" s="3" t="s">
        <v>256</v>
      </c>
      <c r="B135" s="11" t="s">
        <v>161</v>
      </c>
      <c r="C135" s="61">
        <v>4424706.67</v>
      </c>
    </row>
    <row r="136" spans="1:3" ht="29.25" customHeight="1" x14ac:dyDescent="0.3">
      <c r="A136" s="3" t="s">
        <v>257</v>
      </c>
      <c r="B136" s="11" t="s">
        <v>162</v>
      </c>
      <c r="C136" s="61">
        <v>2449099.63</v>
      </c>
    </row>
    <row r="137" spans="1:3" ht="29.25" customHeight="1" x14ac:dyDescent="0.3">
      <c r="A137" s="3" t="s">
        <v>258</v>
      </c>
      <c r="B137" s="11" t="s">
        <v>118</v>
      </c>
      <c r="C137" s="61">
        <v>1224549.82</v>
      </c>
    </row>
    <row r="138" spans="1:3" ht="29.25" customHeight="1" x14ac:dyDescent="0.3">
      <c r="A138" s="3" t="s">
        <v>259</v>
      </c>
      <c r="B138" s="11" t="s">
        <v>194</v>
      </c>
      <c r="C138" s="61">
        <v>5795000</v>
      </c>
    </row>
    <row r="139" spans="1:3" ht="29.25" customHeight="1" x14ac:dyDescent="0.3">
      <c r="A139" s="3" t="s">
        <v>271</v>
      </c>
      <c r="B139" s="11" t="s">
        <v>130</v>
      </c>
      <c r="C139" s="61">
        <v>2024433</v>
      </c>
    </row>
    <row r="140" spans="1:3" ht="29.25" customHeight="1" x14ac:dyDescent="0.3">
      <c r="A140" s="3" t="s">
        <v>260</v>
      </c>
      <c r="B140" s="11" t="s">
        <v>30</v>
      </c>
      <c r="C140" s="61">
        <v>972388</v>
      </c>
    </row>
    <row r="141" spans="1:3" ht="29.25" customHeight="1" x14ac:dyDescent="0.3">
      <c r="A141" s="3" t="s">
        <v>269</v>
      </c>
      <c r="B141" s="11" t="s">
        <v>124</v>
      </c>
      <c r="C141" s="61">
        <v>8874327</v>
      </c>
    </row>
    <row r="142" spans="1:3" ht="29.25" customHeight="1" x14ac:dyDescent="0.3">
      <c r="A142" s="3" t="s">
        <v>270</v>
      </c>
      <c r="B142" s="11" t="s">
        <v>11</v>
      </c>
      <c r="C142" s="61">
        <v>23270</v>
      </c>
    </row>
    <row r="143" spans="1:3" ht="29.25" customHeight="1" x14ac:dyDescent="0.3">
      <c r="A143" s="3" t="s">
        <v>268</v>
      </c>
      <c r="B143" s="11" t="s">
        <v>127</v>
      </c>
      <c r="C143" s="61">
        <v>3406699</v>
      </c>
    </row>
    <row r="144" spans="1:3" ht="29.25" customHeight="1" x14ac:dyDescent="0.3">
      <c r="A144" s="3" t="s">
        <v>267</v>
      </c>
      <c r="B144" s="11" t="s">
        <v>111</v>
      </c>
      <c r="C144" s="61">
        <v>709975</v>
      </c>
    </row>
    <row r="145" spans="1:3" ht="29.25" customHeight="1" x14ac:dyDescent="0.3">
      <c r="A145" s="3" t="s">
        <v>266</v>
      </c>
      <c r="B145" s="11" t="s">
        <v>128</v>
      </c>
      <c r="C145" s="61">
        <v>1000000</v>
      </c>
    </row>
    <row r="146" spans="1:3" ht="29.25" customHeight="1" x14ac:dyDescent="0.3">
      <c r="A146" s="3" t="s">
        <v>265</v>
      </c>
      <c r="B146" s="11" t="s">
        <v>15</v>
      </c>
      <c r="C146" s="61">
        <v>4722357</v>
      </c>
    </row>
    <row r="147" spans="1:3" ht="29.25" customHeight="1" x14ac:dyDescent="0.3">
      <c r="A147" s="3" t="s">
        <v>264</v>
      </c>
      <c r="B147" s="11" t="s">
        <v>121</v>
      </c>
      <c r="C147" s="61">
        <v>15198524</v>
      </c>
    </row>
    <row r="148" spans="1:3" ht="29.25" customHeight="1" x14ac:dyDescent="0.3">
      <c r="A148" s="3" t="s">
        <v>44</v>
      </c>
      <c r="B148" s="11" t="s">
        <v>59</v>
      </c>
      <c r="C148" s="61">
        <v>5539635</v>
      </c>
    </row>
    <row r="149" spans="1:3" ht="29.25" customHeight="1" x14ac:dyDescent="0.3">
      <c r="A149" s="3" t="s">
        <v>263</v>
      </c>
      <c r="B149" s="11" t="s">
        <v>133</v>
      </c>
      <c r="C149" s="61">
        <v>142711</v>
      </c>
    </row>
    <row r="150" spans="1:3" ht="29.25" customHeight="1" x14ac:dyDescent="0.3">
      <c r="A150" s="3" t="s">
        <v>262</v>
      </c>
      <c r="B150" s="11" t="s">
        <v>17</v>
      </c>
      <c r="C150" s="61">
        <v>201680</v>
      </c>
    </row>
    <row r="151" spans="1:3" ht="29.25" customHeight="1" x14ac:dyDescent="0.3">
      <c r="A151" s="3" t="s">
        <v>261</v>
      </c>
      <c r="B151" s="11" t="s">
        <v>20</v>
      </c>
      <c r="C151" s="61">
        <v>15800</v>
      </c>
    </row>
    <row r="152" spans="1:3" ht="29.25" customHeight="1" x14ac:dyDescent="0.3">
      <c r="A152" s="80" t="s">
        <v>341</v>
      </c>
      <c r="B152" s="81"/>
      <c r="C152" s="62">
        <f>SUM(C130:C151)</f>
        <v>145163230.16999999</v>
      </c>
    </row>
    <row r="153" spans="1:3" ht="29.25" customHeight="1" x14ac:dyDescent="0.3">
      <c r="A153" s="82" t="s">
        <v>195</v>
      </c>
      <c r="B153" s="83"/>
      <c r="C153" s="83"/>
    </row>
    <row r="154" spans="1:3" ht="29.25" customHeight="1" x14ac:dyDescent="0.3">
      <c r="A154" s="3" t="s">
        <v>45</v>
      </c>
      <c r="B154" s="11" t="s">
        <v>152</v>
      </c>
      <c r="C154" s="61">
        <v>18673945.309999999</v>
      </c>
    </row>
    <row r="155" spans="1:3" ht="29.25" customHeight="1" x14ac:dyDescent="0.3">
      <c r="A155" s="3" t="s">
        <v>272</v>
      </c>
      <c r="B155" s="11" t="s">
        <v>22</v>
      </c>
      <c r="C155" s="61">
        <v>470350.88</v>
      </c>
    </row>
    <row r="156" spans="1:3" ht="29.25" customHeight="1" x14ac:dyDescent="0.3">
      <c r="A156" s="3" t="s">
        <v>46</v>
      </c>
      <c r="B156" s="11" t="s">
        <v>0</v>
      </c>
      <c r="C156" s="61">
        <v>136443.74</v>
      </c>
    </row>
    <row r="157" spans="1:3" ht="29.25" customHeight="1" x14ac:dyDescent="0.3">
      <c r="A157" s="3" t="s">
        <v>47</v>
      </c>
      <c r="B157" s="11" t="s">
        <v>1</v>
      </c>
      <c r="C157" s="61">
        <v>292408.42</v>
      </c>
    </row>
    <row r="158" spans="1:3" ht="29.25" customHeight="1" x14ac:dyDescent="0.3">
      <c r="A158" s="3" t="s">
        <v>48</v>
      </c>
      <c r="B158" s="11" t="s">
        <v>155</v>
      </c>
      <c r="C158" s="61">
        <v>1734399.24</v>
      </c>
    </row>
    <row r="159" spans="1:3" ht="29.25" customHeight="1" x14ac:dyDescent="0.3">
      <c r="A159" s="3" t="s">
        <v>49</v>
      </c>
      <c r="B159" s="11" t="s">
        <v>156</v>
      </c>
      <c r="C159" s="61">
        <v>93751.32</v>
      </c>
    </row>
    <row r="160" spans="1:3" ht="29.25" customHeight="1" x14ac:dyDescent="0.3">
      <c r="A160" s="3" t="s">
        <v>50</v>
      </c>
      <c r="B160" s="11" t="s">
        <v>161</v>
      </c>
      <c r="C160" s="61">
        <v>1016264.19</v>
      </c>
    </row>
    <row r="161" spans="1:3" ht="29.25" customHeight="1" x14ac:dyDescent="0.3">
      <c r="A161" s="3" t="s">
        <v>51</v>
      </c>
      <c r="B161" s="11" t="s">
        <v>162</v>
      </c>
      <c r="C161" s="61">
        <v>562507.86</v>
      </c>
    </row>
    <row r="162" spans="1:3" ht="29.25" customHeight="1" x14ac:dyDescent="0.3">
      <c r="A162" s="3" t="s">
        <v>52</v>
      </c>
      <c r="B162" s="11" t="s">
        <v>118</v>
      </c>
      <c r="C162" s="61">
        <v>281253.93</v>
      </c>
    </row>
    <row r="163" spans="1:3" ht="29.25" customHeight="1" x14ac:dyDescent="0.3">
      <c r="A163" s="3" t="s">
        <v>273</v>
      </c>
      <c r="B163" s="11" t="s">
        <v>130</v>
      </c>
      <c r="C163" s="61">
        <v>460217</v>
      </c>
    </row>
    <row r="164" spans="1:3" ht="29.25" customHeight="1" x14ac:dyDescent="0.3">
      <c r="A164" s="3" t="s">
        <v>274</v>
      </c>
      <c r="B164" s="11" t="s">
        <v>30</v>
      </c>
      <c r="C164" s="61">
        <v>990397</v>
      </c>
    </row>
    <row r="165" spans="1:3" ht="29.25" customHeight="1" x14ac:dyDescent="0.3">
      <c r="A165" s="3" t="s">
        <v>275</v>
      </c>
      <c r="B165" s="11" t="s">
        <v>27</v>
      </c>
      <c r="C165" s="61">
        <v>12047.79</v>
      </c>
    </row>
    <row r="166" spans="1:3" ht="29.25" customHeight="1" x14ac:dyDescent="0.3">
      <c r="A166" s="3" t="s">
        <v>276</v>
      </c>
      <c r="B166" s="11" t="s">
        <v>124</v>
      </c>
      <c r="C166" s="61">
        <v>30613249</v>
      </c>
    </row>
    <row r="167" spans="1:3" ht="29.25" customHeight="1" x14ac:dyDescent="0.3">
      <c r="A167" s="3" t="s">
        <v>277</v>
      </c>
      <c r="B167" s="11" t="s">
        <v>11</v>
      </c>
      <c r="C167" s="61">
        <v>58400</v>
      </c>
    </row>
    <row r="168" spans="1:3" ht="29.25" customHeight="1" x14ac:dyDescent="0.3">
      <c r="A168" s="3" t="s">
        <v>278</v>
      </c>
      <c r="B168" s="11" t="s">
        <v>127</v>
      </c>
      <c r="C168" s="61">
        <v>210851</v>
      </c>
    </row>
    <row r="169" spans="1:3" ht="29.25" customHeight="1" x14ac:dyDescent="0.3">
      <c r="A169" s="3" t="s">
        <v>279</v>
      </c>
      <c r="B169" s="11" t="s">
        <v>14</v>
      </c>
      <c r="C169" s="61">
        <v>400638</v>
      </c>
    </row>
    <row r="170" spans="1:3" ht="29.25" customHeight="1" x14ac:dyDescent="0.3">
      <c r="A170" s="3" t="s">
        <v>280</v>
      </c>
      <c r="B170" s="11" t="s">
        <v>15</v>
      </c>
      <c r="C170" s="61">
        <v>90877</v>
      </c>
    </row>
    <row r="171" spans="1:3" ht="29.25" customHeight="1" x14ac:dyDescent="0.3">
      <c r="A171" s="3" t="s">
        <v>281</v>
      </c>
      <c r="B171" s="11" t="s">
        <v>129</v>
      </c>
      <c r="C171" s="61">
        <v>35000</v>
      </c>
    </row>
    <row r="172" spans="1:3" ht="29.25" customHeight="1" x14ac:dyDescent="0.3">
      <c r="A172" s="3" t="s">
        <v>282</v>
      </c>
      <c r="B172" s="11" t="s">
        <v>33</v>
      </c>
      <c r="C172" s="61">
        <v>4537</v>
      </c>
    </row>
    <row r="173" spans="1:3" ht="29.25" customHeight="1" x14ac:dyDescent="0.3">
      <c r="A173" s="3" t="s">
        <v>283</v>
      </c>
      <c r="B173" s="11" t="s">
        <v>59</v>
      </c>
      <c r="C173" s="61">
        <v>549500</v>
      </c>
    </row>
    <row r="174" spans="1:3" ht="29.25" customHeight="1" x14ac:dyDescent="0.3">
      <c r="A174" s="3" t="s">
        <v>284</v>
      </c>
      <c r="B174" s="11" t="s">
        <v>133</v>
      </c>
      <c r="C174" s="61">
        <v>8313</v>
      </c>
    </row>
    <row r="175" spans="1:3" ht="29.25" customHeight="1" x14ac:dyDescent="0.3">
      <c r="A175" s="3" t="s">
        <v>53</v>
      </c>
      <c r="B175" s="11" t="s">
        <v>20</v>
      </c>
      <c r="C175" s="61">
        <v>66000</v>
      </c>
    </row>
    <row r="176" spans="1:3" ht="29.25" customHeight="1" x14ac:dyDescent="0.3">
      <c r="A176" s="3" t="s">
        <v>54</v>
      </c>
      <c r="B176" s="11" t="s">
        <v>35</v>
      </c>
      <c r="C176" s="61">
        <v>1129579</v>
      </c>
    </row>
    <row r="177" spans="1:3" ht="29.25" customHeight="1" x14ac:dyDescent="0.3">
      <c r="A177" s="3" t="s">
        <v>285</v>
      </c>
      <c r="B177" s="11" t="s">
        <v>125</v>
      </c>
      <c r="C177" s="61">
        <v>121800</v>
      </c>
    </row>
    <row r="178" spans="1:3" ht="29.25" customHeight="1" x14ac:dyDescent="0.3">
      <c r="A178" s="80" t="s">
        <v>341</v>
      </c>
      <c r="B178" s="81"/>
      <c r="C178" s="62">
        <f>SUM(C154:C177)</f>
        <v>58012730.679999992</v>
      </c>
    </row>
    <row r="179" spans="1:3" ht="29.25" customHeight="1" x14ac:dyDescent="0.3">
      <c r="A179" s="82" t="s">
        <v>197</v>
      </c>
      <c r="B179" s="83"/>
      <c r="C179" s="83"/>
    </row>
    <row r="180" spans="1:3" ht="29.25" customHeight="1" x14ac:dyDescent="0.3">
      <c r="A180" s="3" t="s">
        <v>55</v>
      </c>
      <c r="B180" s="11" t="s">
        <v>152</v>
      </c>
      <c r="C180" s="61">
        <v>24186592.34</v>
      </c>
    </row>
    <row r="181" spans="1:3" ht="29.25" customHeight="1" x14ac:dyDescent="0.3">
      <c r="A181" s="3" t="s">
        <v>56</v>
      </c>
      <c r="B181" s="11" t="s">
        <v>22</v>
      </c>
      <c r="C181" s="61">
        <v>90468.87</v>
      </c>
    </row>
    <row r="182" spans="1:3" ht="29.25" customHeight="1" x14ac:dyDescent="0.3">
      <c r="A182" s="3" t="s">
        <v>286</v>
      </c>
      <c r="B182" s="11" t="s">
        <v>0</v>
      </c>
      <c r="C182" s="61">
        <v>2277942.9300000002</v>
      </c>
    </row>
    <row r="183" spans="1:3" ht="29.25" customHeight="1" x14ac:dyDescent="0.3">
      <c r="A183" s="3" t="s">
        <v>57</v>
      </c>
      <c r="B183" s="11" t="s">
        <v>1</v>
      </c>
      <c r="C183" s="61">
        <v>194391.78</v>
      </c>
    </row>
    <row r="184" spans="1:3" ht="29.25" customHeight="1" x14ac:dyDescent="0.3">
      <c r="A184" s="3" t="s">
        <v>287</v>
      </c>
      <c r="B184" s="11" t="s">
        <v>155</v>
      </c>
      <c r="C184" s="61">
        <v>2279293.58</v>
      </c>
    </row>
    <row r="185" spans="1:3" ht="29.25" customHeight="1" x14ac:dyDescent="0.3">
      <c r="A185" s="3" t="s">
        <v>288</v>
      </c>
      <c r="B185" s="11" t="s">
        <v>156</v>
      </c>
      <c r="C185" s="61">
        <v>123205.07</v>
      </c>
    </row>
    <row r="186" spans="1:3" ht="29.25" customHeight="1" x14ac:dyDescent="0.3">
      <c r="A186" s="3" t="s">
        <v>289</v>
      </c>
      <c r="B186" s="11" t="s">
        <v>161</v>
      </c>
      <c r="C186" s="61">
        <v>1335542.83</v>
      </c>
    </row>
    <row r="187" spans="1:3" ht="29.25" customHeight="1" x14ac:dyDescent="0.3">
      <c r="A187" s="3" t="s">
        <v>290</v>
      </c>
      <c r="B187" s="11" t="s">
        <v>162</v>
      </c>
      <c r="C187" s="61">
        <v>739230.35</v>
      </c>
    </row>
    <row r="188" spans="1:3" ht="29.25" customHeight="1" x14ac:dyDescent="0.3">
      <c r="A188" s="3" t="s">
        <v>291</v>
      </c>
      <c r="B188" s="11" t="s">
        <v>118</v>
      </c>
      <c r="C188" s="61">
        <v>369615.17</v>
      </c>
    </row>
    <row r="189" spans="1:3" ht="29.25" customHeight="1" x14ac:dyDescent="0.3">
      <c r="A189" s="3" t="s">
        <v>292</v>
      </c>
      <c r="B189" s="11" t="s">
        <v>130</v>
      </c>
      <c r="C189" s="61">
        <v>5249583</v>
      </c>
    </row>
    <row r="190" spans="1:3" ht="29.25" customHeight="1" x14ac:dyDescent="0.3">
      <c r="A190" s="3" t="s">
        <v>293</v>
      </c>
      <c r="B190" s="11" t="s">
        <v>30</v>
      </c>
      <c r="C190" s="61">
        <v>922214</v>
      </c>
    </row>
    <row r="191" spans="1:3" ht="29.25" customHeight="1" x14ac:dyDescent="0.3">
      <c r="A191" s="3" t="s">
        <v>294</v>
      </c>
      <c r="B191" s="11" t="s">
        <v>124</v>
      </c>
      <c r="C191" s="61">
        <v>76832215</v>
      </c>
    </row>
    <row r="192" spans="1:3" ht="29.25" customHeight="1" x14ac:dyDescent="0.3">
      <c r="A192" s="3" t="s">
        <v>295</v>
      </c>
      <c r="B192" s="11" t="s">
        <v>127</v>
      </c>
      <c r="C192" s="61">
        <v>296601</v>
      </c>
    </row>
    <row r="193" spans="1:3" ht="29.25" customHeight="1" x14ac:dyDescent="0.3">
      <c r="A193" s="3" t="s">
        <v>296</v>
      </c>
      <c r="B193" s="11" t="s">
        <v>111</v>
      </c>
      <c r="C193" s="61">
        <v>210000</v>
      </c>
    </row>
    <row r="194" spans="1:3" ht="29.25" customHeight="1" x14ac:dyDescent="0.3">
      <c r="A194" s="3" t="s">
        <v>297</v>
      </c>
      <c r="B194" s="11" t="s">
        <v>15</v>
      </c>
      <c r="C194" s="61">
        <v>174048</v>
      </c>
    </row>
    <row r="195" spans="1:3" ht="29.25" customHeight="1" x14ac:dyDescent="0.3">
      <c r="A195" s="3" t="s">
        <v>298</v>
      </c>
      <c r="B195" s="11" t="s">
        <v>17</v>
      </c>
      <c r="C195" s="61">
        <v>169212</v>
      </c>
    </row>
    <row r="196" spans="1:3" ht="29.25" customHeight="1" x14ac:dyDescent="0.3">
      <c r="A196" s="80" t="s">
        <v>341</v>
      </c>
      <c r="B196" s="81"/>
      <c r="C196" s="62">
        <f>SUM(C180:C195)</f>
        <v>115450155.92</v>
      </c>
    </row>
    <row r="197" spans="1:3" ht="29.25" customHeight="1" x14ac:dyDescent="0.3">
      <c r="A197" s="82" t="s">
        <v>198</v>
      </c>
      <c r="B197" s="83"/>
      <c r="C197" s="83"/>
    </row>
    <row r="198" spans="1:3" ht="29.25" customHeight="1" x14ac:dyDescent="0.3">
      <c r="A198" s="3" t="s">
        <v>60</v>
      </c>
      <c r="B198" s="11" t="s">
        <v>152</v>
      </c>
      <c r="C198" s="61">
        <v>26161905.91</v>
      </c>
    </row>
    <row r="199" spans="1:3" ht="29.25" customHeight="1" x14ac:dyDescent="0.3">
      <c r="A199" s="3" t="s">
        <v>61</v>
      </c>
      <c r="B199" s="11" t="s">
        <v>0</v>
      </c>
      <c r="C199" s="61">
        <v>856644.18</v>
      </c>
    </row>
    <row r="200" spans="1:3" ht="29.25" customHeight="1" x14ac:dyDescent="0.3">
      <c r="A200" s="3" t="s">
        <v>62</v>
      </c>
      <c r="B200" s="11" t="s">
        <v>1</v>
      </c>
      <c r="C200" s="61">
        <v>552411.35</v>
      </c>
    </row>
    <row r="201" spans="1:3" ht="29.25" customHeight="1" x14ac:dyDescent="0.3">
      <c r="A201" s="3" t="s">
        <v>299</v>
      </c>
      <c r="B201" s="11" t="s">
        <v>155</v>
      </c>
      <c r="C201" s="61">
        <v>2796039.37</v>
      </c>
    </row>
    <row r="202" spans="1:3" ht="29.25" customHeight="1" x14ac:dyDescent="0.3">
      <c r="A202" s="3" t="s">
        <v>300</v>
      </c>
      <c r="B202" s="11" t="s">
        <v>156</v>
      </c>
      <c r="C202" s="61">
        <v>151137.26999999999</v>
      </c>
    </row>
    <row r="203" spans="1:3" ht="29.25" customHeight="1" x14ac:dyDescent="0.3">
      <c r="A203" s="3" t="s">
        <v>301</v>
      </c>
      <c r="B203" s="11" t="s">
        <v>161</v>
      </c>
      <c r="C203" s="61">
        <v>1638327.94</v>
      </c>
    </row>
    <row r="204" spans="1:3" ht="29.25" customHeight="1" x14ac:dyDescent="0.3">
      <c r="A204" s="3" t="s">
        <v>302</v>
      </c>
      <c r="B204" s="11" t="s">
        <v>162</v>
      </c>
      <c r="C204" s="61">
        <v>906823.57</v>
      </c>
    </row>
    <row r="205" spans="1:3" ht="29.25" customHeight="1" x14ac:dyDescent="0.3">
      <c r="A205" s="3" t="s">
        <v>303</v>
      </c>
      <c r="B205" s="11" t="s">
        <v>118</v>
      </c>
      <c r="C205" s="61">
        <v>453411.79</v>
      </c>
    </row>
    <row r="206" spans="1:3" ht="29.25" customHeight="1" x14ac:dyDescent="0.3">
      <c r="A206" s="3" t="s">
        <v>304</v>
      </c>
      <c r="B206" s="11" t="s">
        <v>130</v>
      </c>
      <c r="C206" s="61">
        <v>4947326</v>
      </c>
    </row>
    <row r="207" spans="1:3" ht="29.25" customHeight="1" x14ac:dyDescent="0.3">
      <c r="A207" s="3" t="s">
        <v>305</v>
      </c>
      <c r="B207" s="11" t="s">
        <v>30</v>
      </c>
      <c r="C207" s="61">
        <v>6317716</v>
      </c>
    </row>
    <row r="208" spans="1:3" ht="29.25" customHeight="1" x14ac:dyDescent="0.3">
      <c r="A208" s="3" t="s">
        <v>63</v>
      </c>
      <c r="B208" s="11" t="s">
        <v>124</v>
      </c>
      <c r="C208" s="61">
        <v>43914558.340000004</v>
      </c>
    </row>
    <row r="209" spans="1:3" ht="29.25" customHeight="1" x14ac:dyDescent="0.3">
      <c r="A209" s="3" t="s">
        <v>306</v>
      </c>
      <c r="B209" s="11" t="s">
        <v>38</v>
      </c>
      <c r="C209" s="61">
        <v>3895950</v>
      </c>
    </row>
    <row r="210" spans="1:3" ht="29.25" customHeight="1" x14ac:dyDescent="0.3">
      <c r="A210" s="3" t="s">
        <v>307</v>
      </c>
      <c r="B210" s="11" t="s">
        <v>15</v>
      </c>
      <c r="C210" s="61">
        <v>33120</v>
      </c>
    </row>
    <row r="211" spans="1:3" ht="29.25" customHeight="1" x14ac:dyDescent="0.3">
      <c r="A211" s="3" t="s">
        <v>308</v>
      </c>
      <c r="B211" s="11" t="s">
        <v>16</v>
      </c>
      <c r="C211" s="61">
        <v>92400</v>
      </c>
    </row>
    <row r="212" spans="1:3" ht="29.25" customHeight="1" x14ac:dyDescent="0.3">
      <c r="A212" s="3" t="s">
        <v>309</v>
      </c>
      <c r="B212" s="11" t="s">
        <v>126</v>
      </c>
      <c r="C212" s="61">
        <v>158265</v>
      </c>
    </row>
    <row r="213" spans="1:3" ht="29.25" customHeight="1" x14ac:dyDescent="0.3">
      <c r="A213" s="3" t="s">
        <v>310</v>
      </c>
      <c r="B213" s="11" t="s">
        <v>133</v>
      </c>
      <c r="C213" s="61">
        <v>51813</v>
      </c>
    </row>
    <row r="214" spans="1:3" ht="29.25" customHeight="1" x14ac:dyDescent="0.3">
      <c r="A214" s="3" t="s">
        <v>64</v>
      </c>
      <c r="B214" s="11" t="s">
        <v>17</v>
      </c>
      <c r="C214" s="61">
        <v>105300</v>
      </c>
    </row>
    <row r="215" spans="1:3" ht="29.25" customHeight="1" x14ac:dyDescent="0.3">
      <c r="A215" s="3" t="s">
        <v>65</v>
      </c>
      <c r="B215" s="11" t="s">
        <v>35</v>
      </c>
      <c r="C215" s="61">
        <v>294007.40000000002</v>
      </c>
    </row>
    <row r="216" spans="1:3" ht="29.25" customHeight="1" x14ac:dyDescent="0.3">
      <c r="A216" s="80" t="s">
        <v>399</v>
      </c>
      <c r="B216" s="81"/>
      <c r="C216" s="62">
        <f>SUM(C198:C215)</f>
        <v>93327157.120000005</v>
      </c>
    </row>
    <row r="217" spans="1:3" ht="29.25" customHeight="1" x14ac:dyDescent="0.3">
      <c r="A217" s="82" t="s">
        <v>199</v>
      </c>
      <c r="B217" s="83"/>
      <c r="C217" s="83"/>
    </row>
    <row r="218" spans="1:3" ht="29.25" customHeight="1" x14ac:dyDescent="0.3">
      <c r="A218" s="16" t="s">
        <v>660</v>
      </c>
      <c r="B218" s="16" t="s">
        <v>152</v>
      </c>
      <c r="C218" s="16">
        <v>64679608.170000002</v>
      </c>
    </row>
    <row r="219" spans="1:3" ht="29.25" customHeight="1" x14ac:dyDescent="0.3">
      <c r="A219" s="16" t="s">
        <v>661</v>
      </c>
      <c r="B219" s="16" t="s">
        <v>22</v>
      </c>
      <c r="C219" s="16">
        <v>339924.8</v>
      </c>
    </row>
    <row r="220" spans="1:3" ht="29.25" customHeight="1" x14ac:dyDescent="0.3">
      <c r="A220" s="16" t="s">
        <v>659</v>
      </c>
      <c r="B220" s="16" t="s">
        <v>149</v>
      </c>
      <c r="C220" s="16"/>
    </row>
    <row r="221" spans="1:3" ht="29.25" customHeight="1" x14ac:dyDescent="0.3">
      <c r="A221" s="16" t="s">
        <v>200</v>
      </c>
      <c r="B221" s="16" t="s">
        <v>0</v>
      </c>
      <c r="C221" s="16">
        <v>1029743.61</v>
      </c>
    </row>
    <row r="222" spans="1:3" ht="29.25" customHeight="1" x14ac:dyDescent="0.3">
      <c r="A222" s="3" t="s">
        <v>201</v>
      </c>
      <c r="B222" s="11" t="s">
        <v>155</v>
      </c>
      <c r="C222" s="61">
        <v>6173749.6399999997</v>
      </c>
    </row>
    <row r="223" spans="1:3" ht="29.25" customHeight="1" x14ac:dyDescent="0.3">
      <c r="A223" s="3" t="s">
        <v>202</v>
      </c>
      <c r="B223" s="11" t="s">
        <v>156</v>
      </c>
      <c r="C223" s="61">
        <v>333716.19</v>
      </c>
    </row>
    <row r="224" spans="1:3" ht="29.25" customHeight="1" x14ac:dyDescent="0.3">
      <c r="A224" s="3" t="s">
        <v>203</v>
      </c>
      <c r="B224" s="11" t="s">
        <v>161</v>
      </c>
      <c r="C224" s="61">
        <v>3617483.56</v>
      </c>
    </row>
    <row r="225" spans="1:3" ht="29.25" customHeight="1" x14ac:dyDescent="0.3">
      <c r="A225" s="3" t="s">
        <v>204</v>
      </c>
      <c r="B225" s="11" t="s">
        <v>162</v>
      </c>
      <c r="C225" s="61">
        <v>2002297.19</v>
      </c>
    </row>
    <row r="226" spans="1:3" ht="29.25" customHeight="1" x14ac:dyDescent="0.3">
      <c r="A226" s="3" t="s">
        <v>205</v>
      </c>
      <c r="B226" s="11" t="s">
        <v>118</v>
      </c>
      <c r="C226" s="61">
        <v>1001148.59</v>
      </c>
    </row>
    <row r="227" spans="1:3" ht="29.25" customHeight="1" x14ac:dyDescent="0.3">
      <c r="A227" s="3" t="s">
        <v>635</v>
      </c>
      <c r="B227" s="11" t="s">
        <v>355</v>
      </c>
      <c r="C227" s="61">
        <v>11713134</v>
      </c>
    </row>
    <row r="228" spans="1:3" ht="29.25" customHeight="1" x14ac:dyDescent="0.3">
      <c r="A228" s="3" t="s">
        <v>636</v>
      </c>
      <c r="B228" s="11" t="s">
        <v>30</v>
      </c>
      <c r="C228" s="61">
        <v>5142404</v>
      </c>
    </row>
    <row r="229" spans="1:3" ht="29.25" customHeight="1" x14ac:dyDescent="0.3">
      <c r="A229" s="3" t="s">
        <v>637</v>
      </c>
      <c r="B229" s="11" t="s">
        <v>368</v>
      </c>
      <c r="C229" s="61">
        <v>21135154</v>
      </c>
    </row>
    <row r="230" spans="1:3" ht="29.25" customHeight="1" x14ac:dyDescent="0.3">
      <c r="A230" s="3" t="s">
        <v>206</v>
      </c>
      <c r="B230" s="11" t="s">
        <v>11</v>
      </c>
      <c r="C230" s="61">
        <v>11947</v>
      </c>
    </row>
    <row r="231" spans="1:3" ht="29.25" customHeight="1" x14ac:dyDescent="0.3">
      <c r="A231" s="3" t="s">
        <v>66</v>
      </c>
      <c r="B231" s="11" t="s">
        <v>131</v>
      </c>
      <c r="C231" s="61">
        <v>5150000</v>
      </c>
    </row>
    <row r="232" spans="1:3" ht="29.25" customHeight="1" x14ac:dyDescent="0.3">
      <c r="A232" s="3" t="s">
        <v>638</v>
      </c>
      <c r="B232" s="11" t="s">
        <v>38</v>
      </c>
      <c r="C232" s="61">
        <v>203000</v>
      </c>
    </row>
    <row r="233" spans="1:3" ht="29.25" customHeight="1" x14ac:dyDescent="0.3">
      <c r="A233" s="3" t="s">
        <v>644</v>
      </c>
      <c r="B233" s="11" t="s">
        <v>24</v>
      </c>
      <c r="C233" s="61">
        <v>2624800</v>
      </c>
    </row>
    <row r="234" spans="1:3" ht="29.25" customHeight="1" x14ac:dyDescent="0.3">
      <c r="A234" s="3" t="s">
        <v>662</v>
      </c>
      <c r="B234" s="11" t="s">
        <v>129</v>
      </c>
      <c r="C234" s="61">
        <v>4522</v>
      </c>
    </row>
    <row r="235" spans="1:3" ht="29.25" customHeight="1" x14ac:dyDescent="0.3">
      <c r="A235" s="3" t="s">
        <v>663</v>
      </c>
      <c r="B235" s="11" t="s">
        <v>33</v>
      </c>
      <c r="C235" s="61">
        <v>191150</v>
      </c>
    </row>
    <row r="236" spans="1:3" ht="29.25" customHeight="1" x14ac:dyDescent="0.3">
      <c r="A236" s="3" t="s">
        <v>664</v>
      </c>
      <c r="B236" s="11" t="s">
        <v>133</v>
      </c>
      <c r="C236" s="61">
        <v>15929</v>
      </c>
    </row>
    <row r="237" spans="1:3" ht="29.25" customHeight="1" x14ac:dyDescent="0.3">
      <c r="A237" s="3" t="s">
        <v>645</v>
      </c>
      <c r="B237" s="11" t="s">
        <v>17</v>
      </c>
      <c r="C237" s="61">
        <v>12046</v>
      </c>
    </row>
    <row r="238" spans="1:3" ht="29.25" customHeight="1" x14ac:dyDescent="0.3">
      <c r="A238" s="3" t="s">
        <v>665</v>
      </c>
      <c r="B238" s="11" t="s">
        <v>20</v>
      </c>
      <c r="C238" s="61">
        <v>18000</v>
      </c>
    </row>
    <row r="239" spans="1:3" ht="29.25" customHeight="1" x14ac:dyDescent="0.3">
      <c r="A239" s="3" t="s">
        <v>639</v>
      </c>
      <c r="B239" s="11" t="s">
        <v>35</v>
      </c>
      <c r="C239" s="61">
        <v>749816</v>
      </c>
    </row>
    <row r="240" spans="1:3" ht="29.25" customHeight="1" x14ac:dyDescent="0.3">
      <c r="A240" s="3" t="s">
        <v>67</v>
      </c>
      <c r="B240" s="11" t="s">
        <v>18</v>
      </c>
      <c r="C240" s="61">
        <v>1336500</v>
      </c>
    </row>
    <row r="241" spans="1:3" ht="29.25" customHeight="1" x14ac:dyDescent="0.3">
      <c r="A241" s="3" t="s">
        <v>640</v>
      </c>
      <c r="B241" s="11" t="s">
        <v>29</v>
      </c>
      <c r="C241" s="61">
        <v>778306.32</v>
      </c>
    </row>
    <row r="242" spans="1:3" ht="29.25" customHeight="1" x14ac:dyDescent="0.3">
      <c r="A242" s="80" t="s">
        <v>400</v>
      </c>
      <c r="B242" s="81"/>
      <c r="C242" s="62">
        <f>SUM(C218:C241)</f>
        <v>128264380.06999999</v>
      </c>
    </row>
    <row r="243" spans="1:3" ht="29.25" customHeight="1" x14ac:dyDescent="0.3">
      <c r="A243" s="82" t="s">
        <v>621</v>
      </c>
      <c r="B243" s="83"/>
      <c r="C243" s="83"/>
    </row>
    <row r="244" spans="1:3" ht="29.25" customHeight="1" x14ac:dyDescent="0.3">
      <c r="A244" s="3" t="s">
        <v>68</v>
      </c>
      <c r="B244" s="11" t="s">
        <v>152</v>
      </c>
      <c r="C244" s="61">
        <v>25638982.870000001</v>
      </c>
    </row>
    <row r="245" spans="1:3" ht="29.25" customHeight="1" x14ac:dyDescent="0.3">
      <c r="A245" s="3" t="s">
        <v>646</v>
      </c>
      <c r="B245" s="11" t="s">
        <v>149</v>
      </c>
      <c r="C245" s="61">
        <v>2152993.2799999998</v>
      </c>
    </row>
    <row r="246" spans="1:3" ht="29.25" customHeight="1" x14ac:dyDescent="0.3">
      <c r="A246" s="3" t="s">
        <v>622</v>
      </c>
      <c r="B246" s="11" t="s">
        <v>0</v>
      </c>
      <c r="C246" s="61">
        <v>658152</v>
      </c>
    </row>
    <row r="247" spans="1:3" ht="29.25" customHeight="1" x14ac:dyDescent="0.3">
      <c r="A247" s="3" t="s">
        <v>69</v>
      </c>
      <c r="B247" s="11" t="s">
        <v>1</v>
      </c>
      <c r="C247" s="61">
        <v>1225392.95</v>
      </c>
    </row>
    <row r="248" spans="1:3" ht="29.25" customHeight="1" x14ac:dyDescent="0.3">
      <c r="A248" s="3" t="s">
        <v>70</v>
      </c>
      <c r="B248" s="11" t="s">
        <v>2</v>
      </c>
      <c r="C248" s="61">
        <v>2576723.94</v>
      </c>
    </row>
    <row r="249" spans="1:3" ht="29.25" customHeight="1" x14ac:dyDescent="0.3">
      <c r="A249" s="3" t="s">
        <v>71</v>
      </c>
      <c r="B249" s="11" t="s">
        <v>3</v>
      </c>
      <c r="C249" s="61">
        <v>131000.56</v>
      </c>
    </row>
    <row r="250" spans="1:3" ht="29.25" customHeight="1" x14ac:dyDescent="0.3">
      <c r="A250" s="3" t="s">
        <v>207</v>
      </c>
      <c r="B250" s="11" t="s">
        <v>155</v>
      </c>
      <c r="C250" s="61">
        <v>3197679.5</v>
      </c>
    </row>
    <row r="251" spans="1:3" ht="29.25" customHeight="1" x14ac:dyDescent="0.3">
      <c r="A251" s="3" t="s">
        <v>208</v>
      </c>
      <c r="B251" s="11" t="s">
        <v>156</v>
      </c>
      <c r="C251" s="61">
        <v>172847.54</v>
      </c>
    </row>
    <row r="252" spans="1:3" ht="29.25" customHeight="1" x14ac:dyDescent="0.3">
      <c r="A252" s="3" t="s">
        <v>209</v>
      </c>
      <c r="B252" s="11" t="s">
        <v>161</v>
      </c>
      <c r="C252" s="61">
        <v>1873667.34</v>
      </c>
    </row>
    <row r="253" spans="1:3" ht="29.25" customHeight="1" x14ac:dyDescent="0.3">
      <c r="A253" s="3" t="s">
        <v>210</v>
      </c>
      <c r="B253" s="11" t="s">
        <v>162</v>
      </c>
      <c r="C253" s="61">
        <v>1037085.24</v>
      </c>
    </row>
    <row r="254" spans="1:3" ht="29.25" customHeight="1" x14ac:dyDescent="0.3">
      <c r="A254" s="3" t="s">
        <v>211</v>
      </c>
      <c r="B254" s="11" t="s">
        <v>118</v>
      </c>
      <c r="C254" s="61">
        <v>518542.61</v>
      </c>
    </row>
    <row r="255" spans="1:3" ht="29.25" customHeight="1" x14ac:dyDescent="0.3">
      <c r="A255" s="3" t="s">
        <v>212</v>
      </c>
      <c r="B255" s="11" t="s">
        <v>27</v>
      </c>
      <c r="C255" s="61">
        <v>104541.3</v>
      </c>
    </row>
    <row r="256" spans="1:3" ht="29.25" customHeight="1" x14ac:dyDescent="0.3">
      <c r="A256" s="3" t="s">
        <v>72</v>
      </c>
      <c r="B256" s="11" t="s">
        <v>9</v>
      </c>
      <c r="C256" s="61">
        <v>1100000</v>
      </c>
    </row>
    <row r="257" spans="1:3" ht="29.25" customHeight="1" x14ac:dyDescent="0.3">
      <c r="A257" s="3" t="s">
        <v>73</v>
      </c>
      <c r="B257" s="11" t="s">
        <v>19</v>
      </c>
      <c r="C257" s="61">
        <v>2862000</v>
      </c>
    </row>
    <row r="258" spans="1:3" ht="29.25" customHeight="1" x14ac:dyDescent="0.3">
      <c r="A258" s="3" t="s">
        <v>213</v>
      </c>
      <c r="B258" s="11" t="s">
        <v>12</v>
      </c>
      <c r="C258" s="61">
        <v>60000</v>
      </c>
    </row>
    <row r="259" spans="1:3" ht="29.25" customHeight="1" x14ac:dyDescent="0.3">
      <c r="A259" s="3" t="s">
        <v>214</v>
      </c>
      <c r="B259" s="11" t="s">
        <v>23</v>
      </c>
      <c r="C259" s="61">
        <v>1408273</v>
      </c>
    </row>
    <row r="260" spans="1:3" ht="29.25" customHeight="1" x14ac:dyDescent="0.3">
      <c r="A260" s="3" t="s">
        <v>74</v>
      </c>
      <c r="B260" s="11" t="s">
        <v>131</v>
      </c>
      <c r="C260" s="61">
        <v>2685248</v>
      </c>
    </row>
    <row r="261" spans="1:3" ht="29.25" customHeight="1" x14ac:dyDescent="0.3">
      <c r="A261" s="3" t="s">
        <v>215</v>
      </c>
      <c r="B261" s="11" t="s">
        <v>24</v>
      </c>
      <c r="C261" s="61">
        <v>90000</v>
      </c>
    </row>
    <row r="262" spans="1:3" ht="29.25" customHeight="1" x14ac:dyDescent="0.3">
      <c r="A262" s="3" t="s">
        <v>75</v>
      </c>
      <c r="B262" s="11" t="s">
        <v>21</v>
      </c>
      <c r="C262" s="61">
        <v>85000</v>
      </c>
    </row>
    <row r="263" spans="1:3" ht="29.25" customHeight="1" x14ac:dyDescent="0.3">
      <c r="A263" s="80" t="s">
        <v>401</v>
      </c>
      <c r="B263" s="81"/>
      <c r="C263" s="62">
        <f>SUM(C244:C262)</f>
        <v>47578130.130000003</v>
      </c>
    </row>
    <row r="264" spans="1:3" ht="29.25" customHeight="1" x14ac:dyDescent="0.3">
      <c r="A264" s="82" t="s">
        <v>216</v>
      </c>
      <c r="B264" s="83"/>
      <c r="C264" s="83"/>
    </row>
    <row r="265" spans="1:3" ht="29.25" customHeight="1" x14ac:dyDescent="0.3">
      <c r="A265" s="3" t="s">
        <v>76</v>
      </c>
      <c r="B265" s="11" t="s">
        <v>152</v>
      </c>
      <c r="C265" s="61">
        <v>16620987.52</v>
      </c>
    </row>
    <row r="266" spans="1:3" ht="29.25" customHeight="1" x14ac:dyDescent="0.3">
      <c r="A266" s="3" t="s">
        <v>77</v>
      </c>
      <c r="B266" s="11" t="s">
        <v>1</v>
      </c>
      <c r="C266" s="61">
        <v>1076262.1000000001</v>
      </c>
    </row>
    <row r="267" spans="1:3" ht="29.25" customHeight="1" x14ac:dyDescent="0.3">
      <c r="A267" s="3" t="s">
        <v>218</v>
      </c>
      <c r="B267" s="11" t="s">
        <v>155</v>
      </c>
      <c r="C267" s="61">
        <v>1639279.66</v>
      </c>
    </row>
    <row r="268" spans="1:3" ht="29.25" customHeight="1" x14ac:dyDescent="0.3">
      <c r="A268" s="3" t="s">
        <v>219</v>
      </c>
      <c r="B268" s="11" t="s">
        <v>156</v>
      </c>
      <c r="C268" s="61">
        <v>88609.71</v>
      </c>
    </row>
    <row r="269" spans="1:3" ht="29.25" customHeight="1" x14ac:dyDescent="0.3">
      <c r="A269" s="3" t="s">
        <v>220</v>
      </c>
      <c r="B269" s="11" t="s">
        <v>161</v>
      </c>
      <c r="C269" s="61">
        <v>960529.27</v>
      </c>
    </row>
    <row r="270" spans="1:3" ht="29.25" customHeight="1" x14ac:dyDescent="0.3">
      <c r="A270" s="3" t="s">
        <v>221</v>
      </c>
      <c r="B270" s="11" t="s">
        <v>162</v>
      </c>
      <c r="C270" s="61">
        <v>531658.25</v>
      </c>
    </row>
    <row r="271" spans="1:3" ht="29.25" customHeight="1" x14ac:dyDescent="0.3">
      <c r="A271" s="3" t="s">
        <v>222</v>
      </c>
      <c r="B271" s="11" t="s">
        <v>118</v>
      </c>
      <c r="C271" s="61">
        <v>265829.13</v>
      </c>
    </row>
    <row r="272" spans="1:3" ht="29.25" customHeight="1" x14ac:dyDescent="0.3">
      <c r="A272" s="3" t="s">
        <v>223</v>
      </c>
      <c r="B272" s="11" t="s">
        <v>27</v>
      </c>
      <c r="C272" s="61">
        <v>248792.22</v>
      </c>
    </row>
    <row r="273" spans="1:3" ht="29.25" customHeight="1" x14ac:dyDescent="0.3">
      <c r="A273" s="3" t="s">
        <v>224</v>
      </c>
      <c r="B273" s="11" t="s">
        <v>127</v>
      </c>
      <c r="C273" s="61">
        <v>183068</v>
      </c>
    </row>
    <row r="274" spans="1:3" ht="29.25" customHeight="1" x14ac:dyDescent="0.3">
      <c r="A274" s="3" t="s">
        <v>225</v>
      </c>
      <c r="B274" s="11" t="s">
        <v>15</v>
      </c>
      <c r="C274" s="61">
        <v>37632</v>
      </c>
    </row>
    <row r="275" spans="1:3" ht="29.25" customHeight="1" x14ac:dyDescent="0.3">
      <c r="A275" s="3" t="s">
        <v>78</v>
      </c>
      <c r="B275" s="11" t="s">
        <v>21</v>
      </c>
      <c r="C275" s="61">
        <v>1246870</v>
      </c>
    </row>
    <row r="276" spans="1:3" ht="29.25" customHeight="1" x14ac:dyDescent="0.3">
      <c r="A276" s="80" t="s">
        <v>402</v>
      </c>
      <c r="B276" s="81"/>
      <c r="C276" s="62">
        <f>SUM(C265:C275)</f>
        <v>22899517.859999999</v>
      </c>
    </row>
    <row r="277" spans="1:3" ht="29.25" customHeight="1" x14ac:dyDescent="0.3">
      <c r="A277" s="82" t="s">
        <v>217</v>
      </c>
      <c r="B277" s="83"/>
      <c r="C277" s="83"/>
    </row>
    <row r="278" spans="1:3" ht="29.25" customHeight="1" x14ac:dyDescent="0.3">
      <c r="A278" s="3" t="s">
        <v>79</v>
      </c>
      <c r="B278" s="11" t="s">
        <v>152</v>
      </c>
      <c r="C278" s="61">
        <v>1996715.35</v>
      </c>
    </row>
    <row r="279" spans="1:3" ht="29.25" customHeight="1" x14ac:dyDescent="0.3">
      <c r="A279" s="3" t="s">
        <v>226</v>
      </c>
      <c r="B279" s="11" t="s">
        <v>0</v>
      </c>
      <c r="C279" s="61">
        <v>344006.33</v>
      </c>
    </row>
    <row r="280" spans="1:3" ht="29.25" customHeight="1" x14ac:dyDescent="0.3">
      <c r="A280" s="3" t="s">
        <v>80</v>
      </c>
      <c r="B280" s="11" t="s">
        <v>155</v>
      </c>
      <c r="C280" s="61">
        <v>217637.6</v>
      </c>
    </row>
    <row r="281" spans="1:3" ht="29.25" customHeight="1" x14ac:dyDescent="0.3">
      <c r="A281" s="3" t="s">
        <v>81</v>
      </c>
      <c r="B281" s="11" t="s">
        <v>156</v>
      </c>
      <c r="C281" s="61">
        <v>11764.2</v>
      </c>
    </row>
    <row r="282" spans="1:3" ht="29.25" customHeight="1" x14ac:dyDescent="0.3">
      <c r="A282" s="3" t="s">
        <v>82</v>
      </c>
      <c r="B282" s="11" t="s">
        <v>161</v>
      </c>
      <c r="C282" s="61">
        <v>127523.88</v>
      </c>
    </row>
    <row r="283" spans="1:3" ht="29.25" customHeight="1" x14ac:dyDescent="0.3">
      <c r="A283" s="3" t="s">
        <v>83</v>
      </c>
      <c r="B283" s="11" t="s">
        <v>162</v>
      </c>
      <c r="C283" s="61">
        <v>70585.149999999994</v>
      </c>
    </row>
    <row r="284" spans="1:3" ht="29.25" customHeight="1" x14ac:dyDescent="0.3">
      <c r="A284" s="3" t="s">
        <v>84</v>
      </c>
      <c r="B284" s="11" t="s">
        <v>118</v>
      </c>
      <c r="C284" s="61">
        <v>35292.589999999997</v>
      </c>
    </row>
    <row r="285" spans="1:3" ht="29.25" customHeight="1" x14ac:dyDescent="0.3">
      <c r="A285" s="3" t="s">
        <v>227</v>
      </c>
      <c r="B285" s="11" t="s">
        <v>130</v>
      </c>
      <c r="C285" s="61">
        <v>443517</v>
      </c>
    </row>
    <row r="286" spans="1:3" ht="29.25" customHeight="1" x14ac:dyDescent="0.3">
      <c r="A286" s="3" t="s">
        <v>228</v>
      </c>
      <c r="B286" s="11" t="s">
        <v>30</v>
      </c>
      <c r="C286" s="61">
        <v>124168</v>
      </c>
    </row>
    <row r="287" spans="1:3" ht="29.25" customHeight="1" x14ac:dyDescent="0.3">
      <c r="A287" s="3" t="s">
        <v>229</v>
      </c>
      <c r="B287" s="11" t="s">
        <v>124</v>
      </c>
      <c r="C287" s="61">
        <v>6466180</v>
      </c>
    </row>
    <row r="288" spans="1:3" ht="29.25" customHeight="1" x14ac:dyDescent="0.3">
      <c r="A288" s="3" t="s">
        <v>230</v>
      </c>
      <c r="B288" s="11" t="s">
        <v>127</v>
      </c>
      <c r="C288" s="61">
        <v>24292</v>
      </c>
    </row>
    <row r="289" spans="1:3" ht="29.25" customHeight="1" x14ac:dyDescent="0.3">
      <c r="A289" s="3" t="s">
        <v>85</v>
      </c>
      <c r="B289" s="11" t="s">
        <v>15</v>
      </c>
      <c r="C289" s="61">
        <v>50000</v>
      </c>
    </row>
    <row r="290" spans="1:3" ht="29.25" customHeight="1" x14ac:dyDescent="0.3">
      <c r="A290" s="3" t="s">
        <v>231</v>
      </c>
      <c r="B290" s="11" t="s">
        <v>16</v>
      </c>
      <c r="C290" s="61">
        <v>63450</v>
      </c>
    </row>
    <row r="291" spans="1:3" ht="29.25" customHeight="1" x14ac:dyDescent="0.3">
      <c r="A291" s="3" t="s">
        <v>232</v>
      </c>
      <c r="B291" s="11" t="s">
        <v>129</v>
      </c>
      <c r="C291" s="61">
        <v>17500</v>
      </c>
    </row>
    <row r="292" spans="1:3" ht="29.25" customHeight="1" x14ac:dyDescent="0.3">
      <c r="A292" s="3" t="s">
        <v>233</v>
      </c>
      <c r="B292" s="11" t="s">
        <v>17</v>
      </c>
      <c r="C292" s="61">
        <v>138000</v>
      </c>
    </row>
    <row r="293" spans="1:3" ht="29.25" customHeight="1" x14ac:dyDescent="0.3">
      <c r="A293" s="3" t="s">
        <v>234</v>
      </c>
      <c r="B293" s="11" t="s">
        <v>28</v>
      </c>
      <c r="C293" s="61">
        <v>29950</v>
      </c>
    </row>
    <row r="294" spans="1:3" ht="29.25" customHeight="1" x14ac:dyDescent="0.3">
      <c r="A294" s="3" t="s">
        <v>235</v>
      </c>
      <c r="B294" s="11" t="s">
        <v>35</v>
      </c>
      <c r="C294" s="61">
        <v>264001.2</v>
      </c>
    </row>
    <row r="295" spans="1:3" ht="29.25" customHeight="1" x14ac:dyDescent="0.3">
      <c r="A295" s="80" t="s">
        <v>403</v>
      </c>
      <c r="B295" s="81"/>
      <c r="C295" s="62">
        <f>SUM(C278:C294)</f>
        <v>10424583.299999999</v>
      </c>
    </row>
    <row r="296" spans="1:3" ht="29.25" customHeight="1" x14ac:dyDescent="0.3">
      <c r="A296" s="82" t="s">
        <v>404</v>
      </c>
      <c r="B296" s="83"/>
      <c r="C296" s="83"/>
    </row>
    <row r="297" spans="1:3" ht="29.25" customHeight="1" x14ac:dyDescent="0.3">
      <c r="A297" s="3" t="s">
        <v>86</v>
      </c>
      <c r="B297" s="11" t="s">
        <v>38</v>
      </c>
      <c r="C297" s="61">
        <v>662166</v>
      </c>
    </row>
    <row r="298" spans="1:3" ht="29.25" customHeight="1" x14ac:dyDescent="0.3">
      <c r="A298" s="80" t="s">
        <v>405</v>
      </c>
      <c r="B298" s="81"/>
      <c r="C298" s="62">
        <f>C297</f>
        <v>662166</v>
      </c>
    </row>
    <row r="299" spans="1:3" ht="29.25" customHeight="1" x14ac:dyDescent="0.3">
      <c r="A299" s="82" t="s">
        <v>236</v>
      </c>
      <c r="B299" s="83"/>
      <c r="C299" s="83"/>
    </row>
    <row r="300" spans="1:3" ht="29.25" customHeight="1" x14ac:dyDescent="0.3">
      <c r="A300" s="3" t="s">
        <v>87</v>
      </c>
      <c r="B300" s="11" t="s">
        <v>152</v>
      </c>
      <c r="C300" s="61">
        <v>180683838.91</v>
      </c>
    </row>
    <row r="301" spans="1:3" ht="29.25" customHeight="1" x14ac:dyDescent="0.3">
      <c r="A301" s="3" t="s">
        <v>88</v>
      </c>
      <c r="B301" s="11" t="s">
        <v>0</v>
      </c>
      <c r="C301" s="61">
        <v>5556657.4400000004</v>
      </c>
    </row>
    <row r="302" spans="1:3" ht="29.25" customHeight="1" x14ac:dyDescent="0.3">
      <c r="A302" s="3" t="s">
        <v>89</v>
      </c>
      <c r="B302" s="11" t="s">
        <v>1</v>
      </c>
      <c r="C302" s="61">
        <v>1076966.32</v>
      </c>
    </row>
    <row r="303" spans="1:3" ht="29.25" customHeight="1" x14ac:dyDescent="0.3">
      <c r="A303" s="3" t="s">
        <v>90</v>
      </c>
      <c r="B303" s="11" t="s">
        <v>3</v>
      </c>
      <c r="C303" s="61">
        <v>273087.78999999998</v>
      </c>
    </row>
    <row r="304" spans="1:3" ht="29.25" customHeight="1" x14ac:dyDescent="0.3">
      <c r="A304" s="3" t="s">
        <v>91</v>
      </c>
      <c r="B304" s="11" t="s">
        <v>155</v>
      </c>
      <c r="C304" s="61">
        <v>17304326.5</v>
      </c>
    </row>
    <row r="305" spans="1:3" ht="29.25" customHeight="1" x14ac:dyDescent="0.3">
      <c r="A305" s="3" t="s">
        <v>92</v>
      </c>
      <c r="B305" s="11" t="s">
        <v>156</v>
      </c>
      <c r="C305" s="61">
        <v>935368.99</v>
      </c>
    </row>
    <row r="306" spans="1:3" ht="29.25" customHeight="1" x14ac:dyDescent="0.3">
      <c r="A306" s="3" t="s">
        <v>93</v>
      </c>
      <c r="B306" s="11" t="s">
        <v>161</v>
      </c>
      <c r="C306" s="61">
        <v>10139399.92</v>
      </c>
    </row>
    <row r="307" spans="1:3" ht="29.25" customHeight="1" x14ac:dyDescent="0.3">
      <c r="A307" s="3" t="s">
        <v>94</v>
      </c>
      <c r="B307" s="11" t="s">
        <v>162</v>
      </c>
      <c r="C307" s="61">
        <v>5612213.9699999997</v>
      </c>
    </row>
    <row r="308" spans="1:3" ht="29.25" customHeight="1" x14ac:dyDescent="0.3">
      <c r="A308" s="3" t="s">
        <v>95</v>
      </c>
      <c r="B308" s="11" t="s">
        <v>118</v>
      </c>
      <c r="C308" s="61">
        <v>2806106.99</v>
      </c>
    </row>
    <row r="309" spans="1:3" ht="29.25" customHeight="1" x14ac:dyDescent="0.3">
      <c r="A309" s="3" t="s">
        <v>666</v>
      </c>
      <c r="B309" s="11" t="s">
        <v>194</v>
      </c>
      <c r="C309" s="61">
        <v>775500</v>
      </c>
    </row>
    <row r="310" spans="1:3" ht="29.25" customHeight="1" x14ac:dyDescent="0.3">
      <c r="A310" s="3" t="s">
        <v>96</v>
      </c>
      <c r="B310" s="11" t="s">
        <v>27</v>
      </c>
      <c r="C310" s="61">
        <v>1856278.68</v>
      </c>
    </row>
    <row r="311" spans="1:3" ht="29.25" customHeight="1" x14ac:dyDescent="0.3">
      <c r="A311" s="3" t="s">
        <v>238</v>
      </c>
      <c r="B311" s="11" t="s">
        <v>120</v>
      </c>
      <c r="C311" s="61">
        <v>674055</v>
      </c>
    </row>
    <row r="312" spans="1:3" ht="29.25" customHeight="1" x14ac:dyDescent="0.3">
      <c r="A312" s="3" t="s">
        <v>239</v>
      </c>
      <c r="B312" s="11" t="s">
        <v>124</v>
      </c>
      <c r="C312" s="61">
        <v>675657</v>
      </c>
    </row>
    <row r="313" spans="1:3" ht="29.25" customHeight="1" x14ac:dyDescent="0.3">
      <c r="A313" s="3" t="s">
        <v>97</v>
      </c>
      <c r="B313" s="11" t="s">
        <v>11</v>
      </c>
      <c r="C313" s="61">
        <v>1281616</v>
      </c>
    </row>
    <row r="314" spans="1:3" ht="29.25" customHeight="1" x14ac:dyDescent="0.3">
      <c r="A314" s="3" t="s">
        <v>240</v>
      </c>
      <c r="B314" s="11" t="s">
        <v>12</v>
      </c>
      <c r="C314" s="61">
        <v>35200</v>
      </c>
    </row>
    <row r="315" spans="1:3" ht="29.25" customHeight="1" x14ac:dyDescent="0.3">
      <c r="A315" s="3" t="s">
        <v>241</v>
      </c>
      <c r="B315" s="11" t="s">
        <v>127</v>
      </c>
      <c r="C315" s="61">
        <v>5423910</v>
      </c>
    </row>
    <row r="316" spans="1:3" ht="29.25" customHeight="1" x14ac:dyDescent="0.3">
      <c r="A316" s="3" t="s">
        <v>98</v>
      </c>
      <c r="B316" s="11" t="s">
        <v>23</v>
      </c>
      <c r="C316" s="61">
        <v>160000</v>
      </c>
    </row>
    <row r="317" spans="1:3" ht="29.25" customHeight="1" x14ac:dyDescent="0.3">
      <c r="A317" s="3" t="s">
        <v>242</v>
      </c>
      <c r="B317" s="11" t="s">
        <v>111</v>
      </c>
      <c r="C317" s="61">
        <v>1252253.27</v>
      </c>
    </row>
    <row r="318" spans="1:3" ht="29.25" customHeight="1" x14ac:dyDescent="0.3">
      <c r="A318" s="3" t="s">
        <v>99</v>
      </c>
      <c r="B318" s="11" t="s">
        <v>14</v>
      </c>
      <c r="C318" s="61">
        <v>38566326</v>
      </c>
    </row>
    <row r="319" spans="1:3" ht="29.25" customHeight="1" x14ac:dyDescent="0.3">
      <c r="A319" s="3" t="s">
        <v>243</v>
      </c>
      <c r="B319" s="11" t="s">
        <v>128</v>
      </c>
      <c r="C319" s="61">
        <v>324519</v>
      </c>
    </row>
    <row r="320" spans="1:3" ht="29.25" customHeight="1" x14ac:dyDescent="0.3">
      <c r="A320" s="3" t="s">
        <v>244</v>
      </c>
      <c r="B320" s="11" t="s">
        <v>15</v>
      </c>
      <c r="C320" s="61">
        <v>6084671</v>
      </c>
    </row>
    <row r="321" spans="1:3" ht="29.25" customHeight="1" x14ac:dyDescent="0.3">
      <c r="A321" s="3" t="s">
        <v>245</v>
      </c>
      <c r="B321" s="11" t="s">
        <v>129</v>
      </c>
      <c r="C321" s="61">
        <v>27555</v>
      </c>
    </row>
    <row r="322" spans="1:3" ht="29.25" customHeight="1" x14ac:dyDescent="0.3">
      <c r="A322" s="3" t="s">
        <v>100</v>
      </c>
      <c r="B322" s="11" t="s">
        <v>17</v>
      </c>
      <c r="C322" s="61">
        <v>215530</v>
      </c>
    </row>
    <row r="323" spans="1:3" ht="29.25" customHeight="1" x14ac:dyDescent="0.3">
      <c r="A323" s="3" t="s">
        <v>246</v>
      </c>
      <c r="B323" s="11" t="s">
        <v>21</v>
      </c>
      <c r="C323" s="61">
        <v>140000</v>
      </c>
    </row>
    <row r="324" spans="1:3" ht="29.25" customHeight="1" x14ac:dyDescent="0.3">
      <c r="A324" s="3" t="s">
        <v>247</v>
      </c>
      <c r="B324" s="11" t="s">
        <v>28</v>
      </c>
      <c r="C324" s="61">
        <v>335600</v>
      </c>
    </row>
    <row r="325" spans="1:3" ht="29.25" customHeight="1" x14ac:dyDescent="0.3">
      <c r="A325" s="3" t="s">
        <v>248</v>
      </c>
      <c r="B325" s="11" t="s">
        <v>35</v>
      </c>
      <c r="C325" s="61">
        <v>89113.600000000006</v>
      </c>
    </row>
    <row r="326" spans="1:3" ht="29.25" customHeight="1" x14ac:dyDescent="0.3">
      <c r="A326" s="3" t="s">
        <v>249</v>
      </c>
      <c r="B326" s="11" t="s">
        <v>26</v>
      </c>
      <c r="C326" s="61">
        <v>254000</v>
      </c>
    </row>
    <row r="327" spans="1:3" ht="29.25" customHeight="1" x14ac:dyDescent="0.3">
      <c r="A327" s="80" t="s">
        <v>406</v>
      </c>
      <c r="B327" s="81"/>
      <c r="C327" s="62">
        <f>SUM(C300:C326)</f>
        <v>282559751.38</v>
      </c>
    </row>
    <row r="328" spans="1:3" ht="29.25" customHeight="1" x14ac:dyDescent="0.3">
      <c r="A328" s="82" t="s">
        <v>237</v>
      </c>
      <c r="B328" s="83"/>
      <c r="C328" s="83"/>
    </row>
    <row r="329" spans="1:3" ht="29.25" customHeight="1" x14ac:dyDescent="0.3">
      <c r="A329" s="3" t="s">
        <v>101</v>
      </c>
      <c r="B329" s="11" t="s">
        <v>152</v>
      </c>
      <c r="C329" s="61">
        <v>6096744.1600000001</v>
      </c>
    </row>
    <row r="330" spans="1:3" ht="29.25" customHeight="1" x14ac:dyDescent="0.3">
      <c r="A330" s="3" t="s">
        <v>623</v>
      </c>
      <c r="B330" s="11" t="s">
        <v>0</v>
      </c>
      <c r="C330" s="61">
        <v>86234.87</v>
      </c>
    </row>
    <row r="331" spans="1:3" ht="29.25" customHeight="1" x14ac:dyDescent="0.3">
      <c r="A331" s="3" t="s">
        <v>102</v>
      </c>
      <c r="B331" s="11" t="s">
        <v>155</v>
      </c>
      <c r="C331" s="61">
        <v>571795.31999999995</v>
      </c>
    </row>
    <row r="332" spans="1:3" ht="29.25" customHeight="1" x14ac:dyDescent="0.3">
      <c r="A332" s="3" t="s">
        <v>103</v>
      </c>
      <c r="B332" s="11" t="s">
        <v>156</v>
      </c>
      <c r="C332" s="61">
        <v>30907.86</v>
      </c>
    </row>
    <row r="333" spans="1:3" ht="29.25" customHeight="1" x14ac:dyDescent="0.3">
      <c r="A333" s="3" t="s">
        <v>104</v>
      </c>
      <c r="B333" s="11" t="s">
        <v>161</v>
      </c>
      <c r="C333" s="61">
        <v>335041.13</v>
      </c>
    </row>
    <row r="334" spans="1:3" ht="29.25" customHeight="1" x14ac:dyDescent="0.3">
      <c r="A334" s="3" t="s">
        <v>105</v>
      </c>
      <c r="B334" s="11" t="s">
        <v>162</v>
      </c>
      <c r="C334" s="61">
        <v>185447.11</v>
      </c>
    </row>
    <row r="335" spans="1:3" ht="29.25" customHeight="1" x14ac:dyDescent="0.3">
      <c r="A335" s="3" t="s">
        <v>106</v>
      </c>
      <c r="B335" s="11" t="s">
        <v>118</v>
      </c>
      <c r="C335" s="61">
        <v>92723.58</v>
      </c>
    </row>
    <row r="336" spans="1:3" ht="29.25" customHeight="1" x14ac:dyDescent="0.3">
      <c r="A336" s="3" t="s">
        <v>250</v>
      </c>
      <c r="B336" s="11" t="s">
        <v>196</v>
      </c>
      <c r="C336" s="61">
        <v>99960</v>
      </c>
    </row>
    <row r="337" spans="1:3" ht="29.25" customHeight="1" x14ac:dyDescent="0.3">
      <c r="A337" s="80" t="s">
        <v>407</v>
      </c>
      <c r="B337" s="81"/>
      <c r="C337" s="62">
        <f>SUM(C329:C336)</f>
        <v>7498854.0300000012</v>
      </c>
    </row>
    <row r="338" spans="1:3" ht="29.25" customHeight="1" x14ac:dyDescent="0.3">
      <c r="A338" s="82" t="s">
        <v>668</v>
      </c>
      <c r="B338" s="83"/>
      <c r="C338" s="83"/>
    </row>
    <row r="339" spans="1:3" ht="29.25" customHeight="1" x14ac:dyDescent="0.3">
      <c r="A339" s="3" t="s">
        <v>311</v>
      </c>
      <c r="B339" s="12" t="s">
        <v>669</v>
      </c>
      <c r="C339" s="61">
        <v>62755262.100000001</v>
      </c>
    </row>
    <row r="340" spans="1:3" ht="29.25" customHeight="1" x14ac:dyDescent="0.3">
      <c r="A340" s="3" t="s">
        <v>312</v>
      </c>
      <c r="B340" s="12" t="s">
        <v>0</v>
      </c>
      <c r="C340" s="61">
        <v>10195.56</v>
      </c>
    </row>
    <row r="341" spans="1:3" ht="29.25" customHeight="1" x14ac:dyDescent="0.3">
      <c r="A341" s="3" t="s">
        <v>313</v>
      </c>
      <c r="B341" s="12" t="s">
        <v>1</v>
      </c>
      <c r="C341" s="61">
        <v>4285252.4400000004</v>
      </c>
    </row>
    <row r="342" spans="1:3" ht="29.25" customHeight="1" x14ac:dyDescent="0.3">
      <c r="A342" s="3" t="s">
        <v>314</v>
      </c>
      <c r="B342" s="12" t="s">
        <v>2</v>
      </c>
      <c r="C342" s="61">
        <v>4546284.7699999996</v>
      </c>
    </row>
    <row r="343" spans="1:3" ht="29.25" customHeight="1" x14ac:dyDescent="0.3">
      <c r="A343" s="3" t="s">
        <v>315</v>
      </c>
      <c r="B343" s="12" t="s">
        <v>3</v>
      </c>
      <c r="C343" s="61">
        <v>680725.61</v>
      </c>
    </row>
    <row r="344" spans="1:3" ht="29.25" customHeight="1" x14ac:dyDescent="0.3">
      <c r="A344" s="3" t="s">
        <v>317</v>
      </c>
      <c r="B344" s="12" t="s">
        <v>123</v>
      </c>
      <c r="C344" s="61">
        <v>6797079.2699999996</v>
      </c>
    </row>
    <row r="345" spans="1:3" ht="29.25" customHeight="1" x14ac:dyDescent="0.3">
      <c r="A345" s="3" t="s">
        <v>318</v>
      </c>
      <c r="B345" s="12" t="s">
        <v>316</v>
      </c>
      <c r="C345" s="61">
        <v>367409.67</v>
      </c>
    </row>
    <row r="346" spans="1:3" ht="29.25" customHeight="1" x14ac:dyDescent="0.3">
      <c r="A346" s="3" t="s">
        <v>319</v>
      </c>
      <c r="B346" s="12" t="s">
        <v>161</v>
      </c>
      <c r="C346" s="61">
        <v>3982721.06</v>
      </c>
    </row>
    <row r="347" spans="1:3" ht="29.25" customHeight="1" x14ac:dyDescent="0.3">
      <c r="A347" s="3" t="s">
        <v>320</v>
      </c>
      <c r="B347" s="12" t="s">
        <v>162</v>
      </c>
      <c r="C347" s="61">
        <v>2204458.15</v>
      </c>
    </row>
    <row r="348" spans="1:3" ht="29.25" customHeight="1" x14ac:dyDescent="0.3">
      <c r="A348" s="3" t="s">
        <v>336</v>
      </c>
      <c r="B348" s="12" t="s">
        <v>118</v>
      </c>
      <c r="C348" s="61">
        <v>1102229.06</v>
      </c>
    </row>
    <row r="349" spans="1:3" ht="29.25" customHeight="1" x14ac:dyDescent="0.3">
      <c r="A349" s="3" t="s">
        <v>321</v>
      </c>
      <c r="B349" s="12" t="s">
        <v>9</v>
      </c>
      <c r="C349" s="61">
        <v>400000</v>
      </c>
    </row>
    <row r="350" spans="1:3" ht="29.25" customHeight="1" x14ac:dyDescent="0.3">
      <c r="A350" s="3" t="s">
        <v>322</v>
      </c>
      <c r="B350" s="12" t="s">
        <v>12</v>
      </c>
      <c r="C350" s="61">
        <v>15000</v>
      </c>
    </row>
    <row r="351" spans="1:3" ht="29.25" customHeight="1" x14ac:dyDescent="0.3">
      <c r="A351" s="3" t="s">
        <v>323</v>
      </c>
      <c r="B351" s="12" t="s">
        <v>127</v>
      </c>
      <c r="C351" s="61">
        <v>29017</v>
      </c>
    </row>
    <row r="352" spans="1:3" ht="29.25" customHeight="1" x14ac:dyDescent="0.3">
      <c r="A352" s="3" t="s">
        <v>324</v>
      </c>
      <c r="B352" s="12" t="s">
        <v>23</v>
      </c>
      <c r="C352" s="61">
        <v>363520</v>
      </c>
    </row>
    <row r="353" spans="1:3" ht="29.25" customHeight="1" x14ac:dyDescent="0.3">
      <c r="A353" s="3" t="s">
        <v>326</v>
      </c>
      <c r="B353" s="13" t="s">
        <v>325</v>
      </c>
      <c r="C353" s="61">
        <v>40938066</v>
      </c>
    </row>
    <row r="354" spans="1:3" ht="29.25" customHeight="1" x14ac:dyDescent="0.3">
      <c r="A354" s="3" t="s">
        <v>327</v>
      </c>
      <c r="B354" s="13" t="s">
        <v>15</v>
      </c>
      <c r="C354" s="61">
        <v>15483</v>
      </c>
    </row>
    <row r="355" spans="1:3" ht="29.25" customHeight="1" x14ac:dyDescent="0.3">
      <c r="A355" s="80" t="s">
        <v>408</v>
      </c>
      <c r="B355" s="81"/>
      <c r="C355" s="62">
        <f>SUM(C339:C354)</f>
        <v>128492703.69000001</v>
      </c>
    </row>
    <row r="356" spans="1:3" ht="29.25" customHeight="1" x14ac:dyDescent="0.3">
      <c r="A356" s="84" t="s">
        <v>409</v>
      </c>
      <c r="B356" s="85"/>
      <c r="C356" s="85"/>
    </row>
    <row r="357" spans="1:3" ht="29.25" customHeight="1" x14ac:dyDescent="0.3">
      <c r="A357" s="14" t="s">
        <v>614</v>
      </c>
      <c r="B357" s="13" t="s">
        <v>647</v>
      </c>
      <c r="C357" s="61">
        <v>34067458</v>
      </c>
    </row>
    <row r="358" spans="1:3" ht="29.25" customHeight="1" x14ac:dyDescent="0.3">
      <c r="A358" s="14" t="s">
        <v>615</v>
      </c>
      <c r="B358" s="13" t="s">
        <v>642</v>
      </c>
      <c r="C358" s="61">
        <v>44564563</v>
      </c>
    </row>
    <row r="359" spans="1:3" ht="29.25" customHeight="1" x14ac:dyDescent="0.3">
      <c r="A359" s="14" t="s">
        <v>616</v>
      </c>
      <c r="B359" s="13" t="s">
        <v>641</v>
      </c>
      <c r="C359" s="61">
        <v>18188214.399999999</v>
      </c>
    </row>
    <row r="360" spans="1:3" ht="29.25" customHeight="1" x14ac:dyDescent="0.3">
      <c r="A360" s="14" t="s">
        <v>617</v>
      </c>
      <c r="B360" s="13" t="s">
        <v>648</v>
      </c>
      <c r="C360" s="61">
        <v>35120613.579999998</v>
      </c>
    </row>
    <row r="361" spans="1:3" ht="29.25" customHeight="1" x14ac:dyDescent="0.3">
      <c r="A361" s="80" t="s">
        <v>410</v>
      </c>
      <c r="B361" s="81"/>
      <c r="C361" s="62">
        <f>SUM(C357:C360)</f>
        <v>131940848.98</v>
      </c>
    </row>
    <row r="362" spans="1:3" ht="29.25" customHeight="1" x14ac:dyDescent="0.3">
      <c r="A362" s="84" t="s">
        <v>411</v>
      </c>
      <c r="B362" s="85"/>
      <c r="C362" s="85"/>
    </row>
    <row r="363" spans="1:3" ht="29.25" customHeight="1" x14ac:dyDescent="0.3">
      <c r="A363" s="14" t="s">
        <v>328</v>
      </c>
      <c r="B363" s="13" t="s">
        <v>649</v>
      </c>
      <c r="C363" s="61">
        <v>4452552</v>
      </c>
    </row>
    <row r="364" spans="1:3" ht="29.25" customHeight="1" x14ac:dyDescent="0.3">
      <c r="A364" s="14" t="s">
        <v>329</v>
      </c>
      <c r="B364" s="13" t="s">
        <v>650</v>
      </c>
      <c r="C364" s="61">
        <v>25174781</v>
      </c>
    </row>
    <row r="365" spans="1:3" ht="29.25" customHeight="1" x14ac:dyDescent="0.3">
      <c r="A365" s="14" t="s">
        <v>330</v>
      </c>
      <c r="B365" s="13" t="s">
        <v>651</v>
      </c>
      <c r="C365" s="61">
        <v>9577544</v>
      </c>
    </row>
    <row r="366" spans="1:3" ht="29.25" customHeight="1" x14ac:dyDescent="0.3">
      <c r="A366" s="14" t="s">
        <v>331</v>
      </c>
      <c r="B366" s="13" t="s">
        <v>652</v>
      </c>
      <c r="C366" s="61">
        <v>33755000</v>
      </c>
    </row>
    <row r="367" spans="1:3" ht="29.25" customHeight="1" x14ac:dyDescent="0.3">
      <c r="A367" s="14" t="s">
        <v>332</v>
      </c>
      <c r="B367" s="13" t="s">
        <v>653</v>
      </c>
      <c r="C367" s="61">
        <v>46856700</v>
      </c>
    </row>
    <row r="368" spans="1:3" ht="29.25" customHeight="1" x14ac:dyDescent="0.3">
      <c r="A368" s="14" t="s">
        <v>333</v>
      </c>
      <c r="B368" s="13" t="s">
        <v>654</v>
      </c>
      <c r="C368" s="61">
        <v>30989874</v>
      </c>
    </row>
    <row r="369" spans="1:6" ht="29.25" customHeight="1" x14ac:dyDescent="0.3">
      <c r="A369" s="80" t="s">
        <v>411</v>
      </c>
      <c r="B369" s="81"/>
      <c r="C369" s="62">
        <f>SUM(C363:C368)</f>
        <v>150806451</v>
      </c>
    </row>
    <row r="370" spans="1:6" ht="29.25" customHeight="1" x14ac:dyDescent="0.3">
      <c r="A370" s="50" t="s">
        <v>335</v>
      </c>
      <c r="B370" s="51" t="s">
        <v>334</v>
      </c>
      <c r="C370" s="50"/>
    </row>
    <row r="371" spans="1:6" ht="29.25" customHeight="1" x14ac:dyDescent="0.3">
      <c r="A371" s="52" t="s">
        <v>619</v>
      </c>
      <c r="B371" s="13" t="s">
        <v>620</v>
      </c>
      <c r="C371" s="61">
        <v>18791065.920000002</v>
      </c>
    </row>
    <row r="372" spans="1:6" s="19" customFormat="1" ht="29.25" customHeight="1" x14ac:dyDescent="0.3">
      <c r="A372" s="52" t="s">
        <v>667</v>
      </c>
      <c r="B372" s="54" t="s">
        <v>334</v>
      </c>
      <c r="C372" s="64">
        <v>14853377</v>
      </c>
      <c r="D372" s="68"/>
      <c r="E372" s="65"/>
      <c r="F372" s="65"/>
    </row>
    <row r="373" spans="1:6" s="19" customFormat="1" ht="29.25" customHeight="1" x14ac:dyDescent="0.3">
      <c r="A373" s="80" t="s">
        <v>412</v>
      </c>
      <c r="B373" s="81"/>
      <c r="C373" s="62">
        <f>SUM(C371:C372)</f>
        <v>33644442.920000002</v>
      </c>
      <c r="D373" s="68"/>
      <c r="E373" s="65"/>
      <c r="F373" s="65"/>
    </row>
    <row r="374" spans="1:6" s="19" customFormat="1" ht="29.25" customHeight="1" thickBot="1" x14ac:dyDescent="0.35">
      <c r="A374" s="86" t="s">
        <v>643</v>
      </c>
      <c r="B374" s="87"/>
      <c r="C374" s="62">
        <f>C373+C369+C361+C355+C337+C327+C298+C295+C276+C263+C242+C216+C196+C178+C152+C128+C104+C84+C74+C61</f>
        <v>4529451374.8500004</v>
      </c>
      <c r="D374" s="68"/>
      <c r="E374" s="65"/>
      <c r="F374" s="65"/>
    </row>
    <row r="375" spans="1:6" s="19" customFormat="1" x14ac:dyDescent="0.3">
      <c r="B375" s="18"/>
      <c r="C375" s="17"/>
      <c r="D375" s="68"/>
      <c r="E375" s="65"/>
      <c r="F375" s="65"/>
    </row>
    <row r="376" spans="1:6" s="19" customFormat="1" x14ac:dyDescent="0.3">
      <c r="B376" s="18"/>
      <c r="C376" s="17"/>
      <c r="D376" s="68"/>
      <c r="E376" s="65"/>
      <c r="F376" s="65"/>
    </row>
    <row r="377" spans="1:6" s="19" customFormat="1" x14ac:dyDescent="0.3">
      <c r="B377" s="18"/>
      <c r="C377" s="17"/>
      <c r="D377" s="68"/>
      <c r="E377" s="65"/>
      <c r="F377" s="65"/>
    </row>
    <row r="378" spans="1:6" s="19" customFormat="1" x14ac:dyDescent="0.3">
      <c r="B378" s="18"/>
      <c r="C378" s="17"/>
      <c r="D378" s="68"/>
      <c r="E378" s="65"/>
      <c r="F378" s="65"/>
    </row>
    <row r="379" spans="1:6" s="19" customFormat="1" x14ac:dyDescent="0.3">
      <c r="B379" s="18"/>
      <c r="C379" s="17"/>
      <c r="D379" s="68"/>
      <c r="E379" s="65"/>
      <c r="F379" s="65"/>
    </row>
    <row r="380" spans="1:6" s="19" customFormat="1" x14ac:dyDescent="0.3">
      <c r="B380" s="18"/>
      <c r="C380" s="17"/>
      <c r="D380" s="68"/>
      <c r="E380" s="65"/>
      <c r="F380" s="65"/>
    </row>
    <row r="381" spans="1:6" s="19" customFormat="1" x14ac:dyDescent="0.3">
      <c r="B381" s="18"/>
      <c r="C381" s="17"/>
      <c r="D381" s="68"/>
      <c r="E381" s="65"/>
      <c r="F381" s="65"/>
    </row>
    <row r="382" spans="1:6" s="19" customFormat="1" x14ac:dyDescent="0.3">
      <c r="B382" s="18"/>
      <c r="C382" s="17"/>
      <c r="D382" s="68"/>
      <c r="E382" s="65"/>
      <c r="F382" s="65"/>
    </row>
    <row r="383" spans="1:6" s="19" customFormat="1" x14ac:dyDescent="0.3">
      <c r="B383" s="18"/>
      <c r="C383" s="17"/>
      <c r="D383" s="68"/>
      <c r="E383" s="65"/>
      <c r="F383" s="65"/>
    </row>
    <row r="384" spans="1:6" s="19" customFormat="1" x14ac:dyDescent="0.3">
      <c r="B384" s="18"/>
      <c r="C384" s="17"/>
      <c r="D384" s="68"/>
      <c r="E384" s="65"/>
      <c r="F384" s="65"/>
    </row>
    <row r="385" spans="2:6" s="19" customFormat="1" x14ac:dyDescent="0.3">
      <c r="B385" s="18"/>
      <c r="C385" s="17"/>
      <c r="D385" s="68"/>
      <c r="E385" s="65"/>
      <c r="F385" s="65"/>
    </row>
    <row r="386" spans="2:6" s="19" customFormat="1" x14ac:dyDescent="0.3">
      <c r="B386" s="18"/>
      <c r="C386" s="17"/>
      <c r="D386" s="68"/>
      <c r="E386" s="65"/>
      <c r="F386" s="65"/>
    </row>
    <row r="387" spans="2:6" s="19" customFormat="1" x14ac:dyDescent="0.3">
      <c r="B387" s="18"/>
      <c r="C387" s="17"/>
      <c r="D387" s="68"/>
      <c r="E387" s="65"/>
      <c r="F387" s="65"/>
    </row>
    <row r="388" spans="2:6" s="19" customFormat="1" x14ac:dyDescent="0.3">
      <c r="B388" s="18"/>
      <c r="C388" s="17"/>
      <c r="D388" s="68"/>
      <c r="E388" s="65"/>
      <c r="F388" s="65"/>
    </row>
    <row r="389" spans="2:6" s="19" customFormat="1" x14ac:dyDescent="0.3">
      <c r="B389" s="18"/>
      <c r="C389" s="17"/>
      <c r="D389" s="68"/>
      <c r="E389" s="65"/>
      <c r="F389" s="65"/>
    </row>
    <row r="390" spans="2:6" s="19" customFormat="1" x14ac:dyDescent="0.3">
      <c r="B390" s="18"/>
      <c r="C390" s="17"/>
      <c r="D390" s="68"/>
      <c r="E390" s="65"/>
      <c r="F390" s="65"/>
    </row>
    <row r="391" spans="2:6" s="19" customFormat="1" x14ac:dyDescent="0.3">
      <c r="B391" s="18"/>
      <c r="C391" s="17"/>
      <c r="D391" s="68"/>
      <c r="E391" s="65"/>
      <c r="F391" s="65"/>
    </row>
    <row r="392" spans="2:6" s="19" customFormat="1" x14ac:dyDescent="0.3">
      <c r="B392" s="18"/>
      <c r="C392" s="17"/>
      <c r="D392" s="68"/>
      <c r="E392" s="65"/>
      <c r="F392" s="65"/>
    </row>
    <row r="393" spans="2:6" s="19" customFormat="1" x14ac:dyDescent="0.3">
      <c r="B393" s="18"/>
      <c r="C393" s="17"/>
      <c r="D393" s="68"/>
      <c r="E393" s="65"/>
      <c r="F393" s="65"/>
    </row>
    <row r="394" spans="2:6" s="19" customFormat="1" x14ac:dyDescent="0.3">
      <c r="B394" s="18"/>
      <c r="C394" s="17"/>
      <c r="D394" s="68"/>
      <c r="E394" s="65"/>
      <c r="F394" s="65"/>
    </row>
    <row r="395" spans="2:6" s="19" customFormat="1" x14ac:dyDescent="0.3">
      <c r="B395" s="18"/>
      <c r="C395" s="17"/>
      <c r="D395" s="68"/>
      <c r="E395" s="65"/>
      <c r="F395" s="65"/>
    </row>
    <row r="396" spans="2:6" s="19" customFormat="1" x14ac:dyDescent="0.3">
      <c r="B396" s="18"/>
      <c r="C396" s="17"/>
      <c r="D396" s="68"/>
      <c r="E396" s="65"/>
      <c r="F396" s="65"/>
    </row>
    <row r="397" spans="2:6" s="19" customFormat="1" x14ac:dyDescent="0.3">
      <c r="B397" s="18"/>
      <c r="C397" s="17"/>
      <c r="D397" s="68"/>
      <c r="E397" s="65"/>
      <c r="F397" s="65"/>
    </row>
    <row r="398" spans="2:6" s="19" customFormat="1" x14ac:dyDescent="0.3">
      <c r="B398" s="18"/>
      <c r="C398" s="17"/>
      <c r="D398" s="68"/>
      <c r="E398" s="65"/>
      <c r="F398" s="65"/>
    </row>
    <row r="399" spans="2:6" s="19" customFormat="1" x14ac:dyDescent="0.3">
      <c r="B399" s="18"/>
      <c r="C399" s="17"/>
      <c r="D399" s="68"/>
      <c r="E399" s="65"/>
      <c r="F399" s="65"/>
    </row>
    <row r="400" spans="2:6" s="19" customFormat="1" x14ac:dyDescent="0.3">
      <c r="B400" s="18"/>
      <c r="C400" s="17"/>
      <c r="D400" s="68"/>
      <c r="E400" s="65"/>
      <c r="F400" s="65"/>
    </row>
    <row r="401" spans="2:6" s="19" customFormat="1" x14ac:dyDescent="0.3">
      <c r="B401" s="18"/>
      <c r="C401" s="17"/>
      <c r="D401" s="68"/>
      <c r="E401" s="65"/>
      <c r="F401" s="65"/>
    </row>
    <row r="402" spans="2:6" s="19" customFormat="1" x14ac:dyDescent="0.3">
      <c r="B402" s="18"/>
      <c r="C402" s="17"/>
      <c r="D402" s="68"/>
      <c r="E402" s="65"/>
      <c r="F402" s="65"/>
    </row>
    <row r="403" spans="2:6" s="19" customFormat="1" x14ac:dyDescent="0.3">
      <c r="B403" s="18"/>
      <c r="C403" s="17"/>
      <c r="D403" s="68"/>
      <c r="E403" s="65"/>
      <c r="F403" s="65"/>
    </row>
    <row r="404" spans="2:6" s="19" customFormat="1" x14ac:dyDescent="0.3">
      <c r="B404" s="18"/>
      <c r="C404" s="17"/>
      <c r="D404" s="68"/>
      <c r="E404" s="65"/>
      <c r="F404" s="65"/>
    </row>
    <row r="405" spans="2:6" s="19" customFormat="1" x14ac:dyDescent="0.3">
      <c r="B405" s="18"/>
      <c r="C405" s="17"/>
      <c r="D405" s="68"/>
      <c r="E405" s="65"/>
      <c r="F405" s="65"/>
    </row>
    <row r="406" spans="2:6" s="19" customFormat="1" x14ac:dyDescent="0.3">
      <c r="B406" s="18"/>
      <c r="C406" s="17"/>
      <c r="D406" s="68"/>
      <c r="E406" s="65"/>
      <c r="F406" s="65"/>
    </row>
    <row r="407" spans="2:6" s="19" customFormat="1" x14ac:dyDescent="0.3">
      <c r="B407" s="18"/>
      <c r="C407" s="17"/>
      <c r="D407" s="68"/>
      <c r="E407" s="65"/>
      <c r="F407" s="65"/>
    </row>
    <row r="408" spans="2:6" s="19" customFormat="1" x14ac:dyDescent="0.3">
      <c r="B408" s="18"/>
      <c r="C408" s="17"/>
      <c r="D408" s="68"/>
      <c r="E408" s="65"/>
      <c r="F408" s="65"/>
    </row>
    <row r="409" spans="2:6" s="19" customFormat="1" x14ac:dyDescent="0.3">
      <c r="B409" s="18"/>
      <c r="C409" s="17"/>
      <c r="D409" s="68"/>
      <c r="E409" s="65"/>
      <c r="F409" s="65"/>
    </row>
    <row r="410" spans="2:6" s="19" customFormat="1" x14ac:dyDescent="0.3">
      <c r="B410" s="18"/>
      <c r="C410" s="17"/>
      <c r="D410" s="68"/>
      <c r="E410" s="65"/>
      <c r="F410" s="65"/>
    </row>
    <row r="411" spans="2:6" s="19" customFormat="1" x14ac:dyDescent="0.3">
      <c r="B411" s="18"/>
      <c r="C411" s="17"/>
      <c r="D411" s="68"/>
      <c r="E411" s="65"/>
      <c r="F411" s="65"/>
    </row>
    <row r="412" spans="2:6" s="19" customFormat="1" x14ac:dyDescent="0.3">
      <c r="B412" s="18"/>
      <c r="C412" s="17"/>
      <c r="D412" s="68"/>
      <c r="E412" s="65"/>
      <c r="F412" s="65"/>
    </row>
    <row r="413" spans="2:6" s="19" customFormat="1" x14ac:dyDescent="0.3">
      <c r="B413" s="18"/>
      <c r="C413" s="17"/>
      <c r="D413" s="68"/>
      <c r="E413" s="65"/>
      <c r="F413" s="65"/>
    </row>
    <row r="414" spans="2:6" s="19" customFormat="1" x14ac:dyDescent="0.3">
      <c r="B414" s="18"/>
      <c r="C414" s="17"/>
      <c r="D414" s="68"/>
      <c r="E414" s="65"/>
      <c r="F414" s="65"/>
    </row>
    <row r="415" spans="2:6" s="19" customFormat="1" x14ac:dyDescent="0.3">
      <c r="B415" s="18"/>
      <c r="C415" s="17"/>
      <c r="D415" s="68"/>
      <c r="E415" s="65"/>
      <c r="F415" s="65"/>
    </row>
    <row r="416" spans="2:6" s="19" customFormat="1" x14ac:dyDescent="0.3">
      <c r="B416" s="18"/>
      <c r="C416" s="17"/>
      <c r="D416" s="68"/>
      <c r="E416" s="65"/>
      <c r="F416" s="65"/>
    </row>
    <row r="417" spans="2:6" s="19" customFormat="1" x14ac:dyDescent="0.3">
      <c r="B417" s="18"/>
      <c r="C417" s="17"/>
      <c r="D417" s="68"/>
      <c r="E417" s="65"/>
      <c r="F417" s="65"/>
    </row>
    <row r="418" spans="2:6" s="19" customFormat="1" x14ac:dyDescent="0.3">
      <c r="B418" s="18"/>
      <c r="C418" s="17"/>
      <c r="D418" s="68"/>
      <c r="E418" s="65"/>
      <c r="F418" s="65"/>
    </row>
    <row r="419" spans="2:6" s="19" customFormat="1" x14ac:dyDescent="0.3">
      <c r="B419" s="18"/>
      <c r="C419" s="17"/>
      <c r="D419" s="68"/>
      <c r="E419" s="65"/>
      <c r="F419" s="65"/>
    </row>
    <row r="420" spans="2:6" s="19" customFormat="1" x14ac:dyDescent="0.3">
      <c r="B420" s="18"/>
      <c r="C420" s="17"/>
      <c r="D420" s="68"/>
      <c r="E420" s="65"/>
      <c r="F420" s="65"/>
    </row>
    <row r="421" spans="2:6" s="19" customFormat="1" x14ac:dyDescent="0.3">
      <c r="B421" s="18"/>
      <c r="C421" s="17"/>
      <c r="D421" s="68"/>
      <c r="E421" s="65"/>
      <c r="F421" s="65"/>
    </row>
    <row r="422" spans="2:6" s="19" customFormat="1" x14ac:dyDescent="0.3">
      <c r="B422" s="18"/>
      <c r="C422" s="17"/>
      <c r="D422" s="68"/>
      <c r="E422" s="65"/>
      <c r="F422" s="65"/>
    </row>
    <row r="423" spans="2:6" s="19" customFormat="1" x14ac:dyDescent="0.3">
      <c r="B423" s="18"/>
      <c r="C423" s="17"/>
      <c r="D423" s="68"/>
      <c r="E423" s="65"/>
      <c r="F423" s="65"/>
    </row>
    <row r="424" spans="2:6" s="19" customFormat="1" x14ac:dyDescent="0.3">
      <c r="B424" s="18"/>
      <c r="C424" s="17"/>
      <c r="D424" s="68"/>
      <c r="E424" s="65"/>
      <c r="F424" s="65"/>
    </row>
    <row r="425" spans="2:6" s="19" customFormat="1" x14ac:dyDescent="0.3">
      <c r="B425" s="18"/>
      <c r="C425" s="17"/>
      <c r="D425" s="68"/>
      <c r="E425" s="65"/>
      <c r="F425" s="65"/>
    </row>
    <row r="426" spans="2:6" s="19" customFormat="1" x14ac:dyDescent="0.3">
      <c r="B426" s="18"/>
      <c r="C426" s="17"/>
      <c r="D426" s="68"/>
      <c r="E426" s="65"/>
      <c r="F426" s="65"/>
    </row>
    <row r="427" spans="2:6" s="19" customFormat="1" x14ac:dyDescent="0.3">
      <c r="B427" s="18"/>
      <c r="C427" s="17"/>
      <c r="D427" s="68"/>
      <c r="E427" s="65"/>
      <c r="F427" s="65"/>
    </row>
    <row r="428" spans="2:6" s="19" customFormat="1" x14ac:dyDescent="0.3">
      <c r="B428" s="18"/>
      <c r="C428" s="17"/>
      <c r="D428" s="68"/>
      <c r="E428" s="65"/>
      <c r="F428" s="65"/>
    </row>
    <row r="429" spans="2:6" s="19" customFormat="1" x14ac:dyDescent="0.3">
      <c r="B429" s="18"/>
      <c r="C429" s="17"/>
      <c r="D429" s="68"/>
      <c r="E429" s="65"/>
      <c r="F429" s="65"/>
    </row>
    <row r="430" spans="2:6" s="19" customFormat="1" x14ac:dyDescent="0.3">
      <c r="B430" s="18"/>
      <c r="C430" s="17"/>
      <c r="D430" s="68"/>
      <c r="E430" s="65"/>
      <c r="F430" s="65"/>
    </row>
    <row r="431" spans="2:6" s="19" customFormat="1" x14ac:dyDescent="0.3">
      <c r="B431" s="18"/>
      <c r="C431" s="17"/>
      <c r="D431" s="68"/>
      <c r="E431" s="65"/>
      <c r="F431" s="65"/>
    </row>
    <row r="432" spans="2:6" s="19" customFormat="1" x14ac:dyDescent="0.3">
      <c r="B432" s="18"/>
      <c r="C432" s="17"/>
      <c r="D432" s="68"/>
      <c r="E432" s="65"/>
      <c r="F432" s="65"/>
    </row>
    <row r="433" spans="2:6" s="19" customFormat="1" x14ac:dyDescent="0.3">
      <c r="B433" s="18"/>
      <c r="C433" s="17"/>
      <c r="D433" s="68"/>
      <c r="E433" s="65"/>
      <c r="F433" s="65"/>
    </row>
    <row r="434" spans="2:6" s="19" customFormat="1" x14ac:dyDescent="0.3">
      <c r="B434" s="18"/>
      <c r="C434" s="17"/>
      <c r="D434" s="68"/>
      <c r="E434" s="65"/>
      <c r="F434" s="65"/>
    </row>
    <row r="435" spans="2:6" s="19" customFormat="1" x14ac:dyDescent="0.3">
      <c r="B435" s="18"/>
      <c r="C435" s="17"/>
      <c r="D435" s="68"/>
      <c r="E435" s="65"/>
      <c r="F435" s="65"/>
    </row>
    <row r="436" spans="2:6" s="19" customFormat="1" x14ac:dyDescent="0.3">
      <c r="B436" s="18"/>
      <c r="C436" s="17"/>
      <c r="D436" s="68"/>
      <c r="E436" s="65"/>
      <c r="F436" s="65"/>
    </row>
    <row r="437" spans="2:6" s="19" customFormat="1" x14ac:dyDescent="0.3">
      <c r="B437" s="18"/>
      <c r="C437" s="17"/>
      <c r="D437" s="68"/>
      <c r="E437" s="65"/>
      <c r="F437" s="65"/>
    </row>
    <row r="438" spans="2:6" s="19" customFormat="1" x14ac:dyDescent="0.3">
      <c r="B438" s="18"/>
      <c r="C438" s="17"/>
      <c r="D438" s="68"/>
      <c r="E438" s="65"/>
      <c r="F438" s="65"/>
    </row>
    <row r="439" spans="2:6" s="19" customFormat="1" x14ac:dyDescent="0.3">
      <c r="B439" s="18"/>
      <c r="C439" s="17"/>
      <c r="D439" s="68"/>
      <c r="E439" s="65"/>
      <c r="F439" s="65"/>
    </row>
    <row r="440" spans="2:6" s="19" customFormat="1" x14ac:dyDescent="0.3">
      <c r="B440" s="18"/>
      <c r="C440" s="17"/>
      <c r="D440" s="68"/>
      <c r="E440" s="65"/>
      <c r="F440" s="65"/>
    </row>
    <row r="441" spans="2:6" s="19" customFormat="1" x14ac:dyDescent="0.3">
      <c r="B441" s="18"/>
      <c r="C441" s="17"/>
      <c r="D441" s="68"/>
      <c r="E441" s="65"/>
      <c r="F441" s="65"/>
    </row>
    <row r="442" spans="2:6" s="19" customFormat="1" x14ac:dyDescent="0.3">
      <c r="B442" s="18"/>
      <c r="C442" s="17"/>
      <c r="D442" s="68"/>
      <c r="E442" s="65"/>
      <c r="F442" s="65"/>
    </row>
    <row r="443" spans="2:6" s="19" customFormat="1" x14ac:dyDescent="0.3">
      <c r="B443" s="18"/>
      <c r="C443" s="17"/>
      <c r="D443" s="68"/>
      <c r="E443" s="65"/>
      <c r="F443" s="65"/>
    </row>
    <row r="444" spans="2:6" s="19" customFormat="1" x14ac:dyDescent="0.3">
      <c r="B444" s="18"/>
      <c r="C444" s="17"/>
      <c r="D444" s="68"/>
      <c r="E444" s="65"/>
      <c r="F444" s="65"/>
    </row>
    <row r="445" spans="2:6" s="19" customFormat="1" x14ac:dyDescent="0.3">
      <c r="B445" s="18"/>
      <c r="C445" s="17"/>
      <c r="D445" s="68"/>
      <c r="E445" s="65"/>
      <c r="F445" s="65"/>
    </row>
    <row r="446" spans="2:6" s="19" customFormat="1" x14ac:dyDescent="0.3">
      <c r="B446" s="18"/>
      <c r="C446" s="17"/>
      <c r="D446" s="68"/>
      <c r="E446" s="65"/>
      <c r="F446" s="65"/>
    </row>
    <row r="447" spans="2:6" s="19" customFormat="1" x14ac:dyDescent="0.3">
      <c r="B447" s="18"/>
      <c r="C447" s="17"/>
      <c r="D447" s="68"/>
      <c r="E447" s="65"/>
      <c r="F447" s="65"/>
    </row>
    <row r="448" spans="2:6" s="19" customFormat="1" x14ac:dyDescent="0.3">
      <c r="B448" s="18"/>
      <c r="C448" s="17"/>
      <c r="D448" s="68"/>
      <c r="E448" s="65"/>
      <c r="F448" s="65"/>
    </row>
    <row r="449" spans="2:6" s="19" customFormat="1" x14ac:dyDescent="0.3">
      <c r="B449" s="18"/>
      <c r="C449" s="17"/>
      <c r="D449" s="68"/>
      <c r="E449" s="65"/>
      <c r="F449" s="65"/>
    </row>
    <row r="450" spans="2:6" s="19" customFormat="1" x14ac:dyDescent="0.3">
      <c r="B450" s="18"/>
      <c r="C450" s="17"/>
      <c r="D450" s="68"/>
      <c r="E450" s="65"/>
      <c r="F450" s="65"/>
    </row>
    <row r="451" spans="2:6" s="19" customFormat="1" x14ac:dyDescent="0.3">
      <c r="B451" s="18"/>
      <c r="C451" s="17"/>
      <c r="D451" s="68"/>
      <c r="E451" s="65"/>
      <c r="F451" s="65"/>
    </row>
    <row r="452" spans="2:6" s="19" customFormat="1" x14ac:dyDescent="0.3">
      <c r="B452" s="18"/>
      <c r="C452" s="17"/>
      <c r="D452" s="68"/>
      <c r="E452" s="65"/>
      <c r="F452" s="65"/>
    </row>
    <row r="453" spans="2:6" s="19" customFormat="1" x14ac:dyDescent="0.3">
      <c r="B453" s="18"/>
      <c r="C453" s="17"/>
      <c r="D453" s="68"/>
      <c r="E453" s="65"/>
      <c r="F453" s="65"/>
    </row>
    <row r="454" spans="2:6" s="19" customFormat="1" x14ac:dyDescent="0.3">
      <c r="B454" s="18"/>
      <c r="C454" s="17"/>
      <c r="D454" s="68"/>
      <c r="E454" s="65"/>
      <c r="F454" s="65"/>
    </row>
    <row r="455" spans="2:6" s="19" customFormat="1" x14ac:dyDescent="0.3">
      <c r="B455" s="18"/>
      <c r="C455" s="17"/>
      <c r="D455" s="68"/>
      <c r="E455" s="65"/>
      <c r="F455" s="65"/>
    </row>
    <row r="456" spans="2:6" s="19" customFormat="1" x14ac:dyDescent="0.3">
      <c r="B456" s="18"/>
      <c r="C456" s="17"/>
      <c r="D456" s="68"/>
      <c r="E456" s="65"/>
      <c r="F456" s="65"/>
    </row>
    <row r="457" spans="2:6" s="19" customFormat="1" x14ac:dyDescent="0.3">
      <c r="B457" s="18"/>
      <c r="C457" s="17"/>
      <c r="D457" s="68"/>
      <c r="E457" s="65"/>
      <c r="F457" s="65"/>
    </row>
    <row r="458" spans="2:6" s="19" customFormat="1" x14ac:dyDescent="0.3">
      <c r="B458" s="18"/>
      <c r="C458" s="17"/>
      <c r="D458" s="68"/>
      <c r="E458" s="65"/>
      <c r="F458" s="65"/>
    </row>
    <row r="459" spans="2:6" s="19" customFormat="1" x14ac:dyDescent="0.3">
      <c r="B459" s="18"/>
      <c r="C459" s="17"/>
      <c r="D459" s="68"/>
      <c r="E459" s="65"/>
      <c r="F459" s="65"/>
    </row>
    <row r="460" spans="2:6" s="19" customFormat="1" x14ac:dyDescent="0.3">
      <c r="B460" s="18"/>
      <c r="C460" s="17"/>
      <c r="D460" s="68"/>
      <c r="E460" s="65"/>
      <c r="F460" s="65"/>
    </row>
    <row r="461" spans="2:6" s="19" customFormat="1" x14ac:dyDescent="0.3">
      <c r="B461" s="18"/>
      <c r="C461" s="17"/>
      <c r="D461" s="68"/>
      <c r="E461" s="65"/>
      <c r="F461" s="65"/>
    </row>
    <row r="462" spans="2:6" s="19" customFormat="1" x14ac:dyDescent="0.3">
      <c r="B462" s="18"/>
      <c r="C462" s="17"/>
      <c r="D462" s="68"/>
      <c r="E462" s="65"/>
      <c r="F462" s="65"/>
    </row>
    <row r="463" spans="2:6" s="19" customFormat="1" x14ac:dyDescent="0.3">
      <c r="B463" s="18"/>
      <c r="C463" s="17"/>
      <c r="D463" s="68"/>
      <c r="E463" s="65"/>
      <c r="F463" s="65"/>
    </row>
    <row r="464" spans="2:6" s="19" customFormat="1" x14ac:dyDescent="0.3">
      <c r="B464" s="18"/>
      <c r="C464" s="17"/>
      <c r="D464" s="68"/>
      <c r="E464" s="65"/>
      <c r="F464" s="65"/>
    </row>
    <row r="465" spans="2:6" s="19" customFormat="1" x14ac:dyDescent="0.3">
      <c r="B465" s="18"/>
      <c r="C465" s="17"/>
      <c r="D465" s="68"/>
      <c r="E465" s="65"/>
      <c r="F465" s="65"/>
    </row>
    <row r="466" spans="2:6" s="19" customFormat="1" x14ac:dyDescent="0.3">
      <c r="B466" s="18"/>
      <c r="C466" s="17"/>
      <c r="D466" s="68"/>
      <c r="E466" s="65"/>
      <c r="F466" s="65"/>
    </row>
    <row r="467" spans="2:6" s="19" customFormat="1" x14ac:dyDescent="0.3">
      <c r="B467" s="18"/>
      <c r="C467" s="17"/>
      <c r="D467" s="68"/>
      <c r="E467" s="65"/>
      <c r="F467" s="65"/>
    </row>
    <row r="468" spans="2:6" s="19" customFormat="1" x14ac:dyDescent="0.3">
      <c r="B468" s="18"/>
      <c r="C468" s="17"/>
      <c r="D468" s="68"/>
      <c r="E468" s="65"/>
      <c r="F468" s="65"/>
    </row>
    <row r="469" spans="2:6" s="19" customFormat="1" x14ac:dyDescent="0.3">
      <c r="B469" s="18"/>
      <c r="C469" s="17"/>
      <c r="D469" s="68"/>
      <c r="E469" s="65"/>
      <c r="F469" s="65"/>
    </row>
    <row r="470" spans="2:6" s="19" customFormat="1" x14ac:dyDescent="0.3">
      <c r="B470" s="18"/>
      <c r="C470" s="17"/>
      <c r="D470" s="68"/>
      <c r="E470" s="65"/>
      <c r="F470" s="65"/>
    </row>
    <row r="471" spans="2:6" s="19" customFormat="1" x14ac:dyDescent="0.3">
      <c r="B471" s="18"/>
      <c r="C471" s="17"/>
      <c r="D471" s="68"/>
      <c r="E471" s="65"/>
      <c r="F471" s="65"/>
    </row>
    <row r="472" spans="2:6" s="19" customFormat="1" x14ac:dyDescent="0.3">
      <c r="B472" s="18"/>
      <c r="C472" s="17"/>
      <c r="D472" s="68"/>
      <c r="E472" s="65"/>
      <c r="F472" s="65"/>
    </row>
    <row r="473" spans="2:6" s="19" customFormat="1" x14ac:dyDescent="0.3">
      <c r="B473" s="18"/>
      <c r="C473" s="17"/>
      <c r="D473" s="68"/>
      <c r="E473" s="65"/>
      <c r="F473" s="65"/>
    </row>
    <row r="474" spans="2:6" s="19" customFormat="1" x14ac:dyDescent="0.3">
      <c r="B474" s="18"/>
      <c r="C474" s="17"/>
      <c r="D474" s="68"/>
      <c r="E474" s="65"/>
      <c r="F474" s="65"/>
    </row>
    <row r="475" spans="2:6" s="19" customFormat="1" x14ac:dyDescent="0.3">
      <c r="B475" s="18"/>
      <c r="C475" s="17"/>
      <c r="D475" s="68"/>
      <c r="E475" s="65"/>
      <c r="F475" s="65"/>
    </row>
    <row r="476" spans="2:6" s="19" customFormat="1" x14ac:dyDescent="0.3">
      <c r="B476" s="18"/>
      <c r="C476" s="17"/>
      <c r="D476" s="68"/>
      <c r="E476" s="65"/>
      <c r="F476" s="65"/>
    </row>
    <row r="477" spans="2:6" s="19" customFormat="1" x14ac:dyDescent="0.3">
      <c r="B477" s="18"/>
      <c r="C477" s="17"/>
      <c r="D477" s="68"/>
      <c r="E477" s="65"/>
      <c r="F477" s="65"/>
    </row>
    <row r="478" spans="2:6" s="19" customFormat="1" x14ac:dyDescent="0.3">
      <c r="B478" s="18"/>
      <c r="C478" s="17"/>
      <c r="D478" s="68"/>
      <c r="E478" s="65"/>
      <c r="F478" s="65"/>
    </row>
    <row r="479" spans="2:6" s="19" customFormat="1" x14ac:dyDescent="0.3">
      <c r="B479" s="18"/>
      <c r="C479" s="17"/>
      <c r="D479" s="68"/>
      <c r="E479" s="65"/>
      <c r="F479" s="65"/>
    </row>
    <row r="480" spans="2:6" s="19" customFormat="1" x14ac:dyDescent="0.3">
      <c r="B480" s="18"/>
      <c r="C480" s="17"/>
      <c r="D480" s="68"/>
      <c r="E480" s="65"/>
      <c r="F480" s="65"/>
    </row>
    <row r="481" spans="2:6" s="19" customFormat="1" x14ac:dyDescent="0.3">
      <c r="B481" s="18"/>
      <c r="C481" s="17"/>
      <c r="D481" s="68"/>
      <c r="E481" s="65"/>
      <c r="F481" s="65"/>
    </row>
    <row r="482" spans="2:6" s="19" customFormat="1" x14ac:dyDescent="0.3">
      <c r="B482" s="18"/>
      <c r="C482" s="17"/>
      <c r="D482" s="68"/>
      <c r="E482" s="65"/>
      <c r="F482" s="65"/>
    </row>
    <row r="483" spans="2:6" s="19" customFormat="1" x14ac:dyDescent="0.3">
      <c r="B483" s="18"/>
      <c r="C483" s="17"/>
      <c r="D483" s="68"/>
      <c r="E483" s="65"/>
      <c r="F483" s="65"/>
    </row>
    <row r="484" spans="2:6" s="19" customFormat="1" x14ac:dyDescent="0.3">
      <c r="B484" s="18"/>
      <c r="C484" s="17"/>
      <c r="D484" s="68"/>
      <c r="E484" s="65"/>
      <c r="F484" s="65"/>
    </row>
    <row r="485" spans="2:6" s="19" customFormat="1" x14ac:dyDescent="0.3">
      <c r="B485" s="18"/>
      <c r="C485" s="17"/>
      <c r="D485" s="68"/>
      <c r="E485" s="65"/>
      <c r="F485" s="65"/>
    </row>
    <row r="486" spans="2:6" s="19" customFormat="1" x14ac:dyDescent="0.3">
      <c r="B486" s="18"/>
      <c r="C486" s="17"/>
      <c r="D486" s="68"/>
      <c r="E486" s="65"/>
      <c r="F486" s="65"/>
    </row>
    <row r="487" spans="2:6" s="19" customFormat="1" x14ac:dyDescent="0.3">
      <c r="B487" s="18"/>
      <c r="C487" s="17"/>
      <c r="D487" s="68"/>
      <c r="E487" s="65"/>
      <c r="F487" s="65"/>
    </row>
  </sheetData>
  <autoFilter ref="A7:B370" xr:uid="{0574B438-02B8-49DD-AC79-E11117D163C5}"/>
  <mergeCells count="43">
    <mergeCell ref="A373:B373"/>
    <mergeCell ref="A374:B374"/>
    <mergeCell ref="A338:C338"/>
    <mergeCell ref="A243:C243"/>
    <mergeCell ref="A264:C264"/>
    <mergeCell ref="A277:C277"/>
    <mergeCell ref="A296:C296"/>
    <mergeCell ref="A299:C299"/>
    <mergeCell ref="A361:B361"/>
    <mergeCell ref="A362:C362"/>
    <mergeCell ref="A369:B369"/>
    <mergeCell ref="A263:B263"/>
    <mergeCell ref="A276:B276"/>
    <mergeCell ref="A295:B295"/>
    <mergeCell ref="A298:B298"/>
    <mergeCell ref="A327:B327"/>
    <mergeCell ref="A337:B337"/>
    <mergeCell ref="A355:B355"/>
    <mergeCell ref="A356:C356"/>
    <mergeCell ref="A328:C328"/>
    <mergeCell ref="A242:B242"/>
    <mergeCell ref="A61:B61"/>
    <mergeCell ref="A74:B74"/>
    <mergeCell ref="A84:B84"/>
    <mergeCell ref="A104:B104"/>
    <mergeCell ref="A62:C62"/>
    <mergeCell ref="A75:C75"/>
    <mergeCell ref="A85:C85"/>
    <mergeCell ref="A217:C217"/>
    <mergeCell ref="A105:C105"/>
    <mergeCell ref="A129:C129"/>
    <mergeCell ref="A153:C153"/>
    <mergeCell ref="A179:C179"/>
    <mergeCell ref="A197:C197"/>
    <mergeCell ref="A128:B128"/>
    <mergeCell ref="A152:B152"/>
    <mergeCell ref="A2:C2"/>
    <mergeCell ref="A3:C3"/>
    <mergeCell ref="A4:C4"/>
    <mergeCell ref="A5:C5"/>
    <mergeCell ref="A216:B216"/>
    <mergeCell ref="A178:B178"/>
    <mergeCell ref="A196:B196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2024-07-15T21:37:29Z</dcterms:modified>
</cp:coreProperties>
</file>