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PE 2022\"/>
    </mc:Choice>
  </mc:AlternateContent>
  <xr:revisionPtr revIDLastSave="0" documentId="14_{578DAFB6-04B3-4A54-9F25-81D8476FC634}" xr6:coauthVersionLast="47" xr6:coauthVersionMax="47" xr10:uidLastSave="{00000000-0000-0000-0000-000000000000}"/>
  <bookViews>
    <workbookView xWindow="-120" yWindow="-120" windowWidth="29040" windowHeight="1584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Egresos!$A$6:$B$141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22" i="5" l="1"/>
  <c r="C77" i="5"/>
  <c r="C86" i="5"/>
  <c r="C92" i="5"/>
  <c r="C95" i="5"/>
  <c r="C101" i="5"/>
  <c r="C104" i="5"/>
  <c r="C108" i="5"/>
  <c r="C113" i="5"/>
  <c r="C118" i="5"/>
  <c r="C148" i="5"/>
  <c r="C141" i="5" s="1"/>
  <c r="C140" i="5" s="1"/>
  <c r="C56" i="5"/>
  <c r="C74" i="5" s="1"/>
  <c r="C33" i="5"/>
  <c r="C43" i="5" s="1"/>
  <c r="C52" i="5" s="1"/>
  <c r="C20" i="5"/>
  <c r="C11" i="7"/>
  <c r="C10" i="7" s="1"/>
  <c r="C9" i="7" s="1"/>
  <c r="C8" i="7" s="1"/>
  <c r="C17" i="7"/>
  <c r="C13" i="7" s="1"/>
  <c r="C152" i="5" l="1"/>
  <c r="C21" i="7"/>
</calcChain>
</file>

<file path=xl/sharedStrings.xml><?xml version="1.0" encoding="utf-8"?>
<sst xmlns="http://purl.oclc.org/ooxml/spreadsheetml/main" count="288" uniqueCount="251">
  <si>
    <t>Tiempo extraordinario</t>
  </si>
  <si>
    <t>Publicidad y propaganda</t>
  </si>
  <si>
    <t>Otros servicios de gestión y apoyo</t>
  </si>
  <si>
    <t>Actividades protocolarias y sociales</t>
  </si>
  <si>
    <t>Combustibles y lubricantes</t>
  </si>
  <si>
    <t>Alimentos y bebidas</t>
  </si>
  <si>
    <t>Otros útiles, materiales y suministros</t>
  </si>
  <si>
    <t>Servicios en ciencias económicas y sociales</t>
  </si>
  <si>
    <t>Actividades de capacitación</t>
  </si>
  <si>
    <t>Servicio de telecomunicaciones</t>
  </si>
  <si>
    <t>Bienes intangibles</t>
  </si>
  <si>
    <t>Materiales y productos metálicos</t>
  </si>
  <si>
    <t>Equipo y mobiliario de oficina</t>
  </si>
  <si>
    <t>Mantenimiento de edificios y locales</t>
  </si>
  <si>
    <t>CTA. PRESUPUESTO</t>
  </si>
  <si>
    <t>DETALLE DE CUENTA</t>
  </si>
  <si>
    <t>Servicios de ingeniería</t>
  </si>
  <si>
    <t>Transferencias corrientes a Órganos Desconcentrados</t>
  </si>
  <si>
    <t>Transferencias corrientes a otras entidades privadas sin fines de lucro</t>
  </si>
  <si>
    <t>Maquinaria y equipo diverso</t>
  </si>
  <si>
    <t>Maquinaria y equipo para la producción</t>
  </si>
  <si>
    <t>Vías de comunicación terrestre</t>
  </si>
  <si>
    <t>5.02.07.07.1.04.06</t>
  </si>
  <si>
    <t>5.02.09.09.1.07.02</t>
  </si>
  <si>
    <t>5.02.09.09.2.99.99</t>
  </si>
  <si>
    <t>5.02.10.10.1.04.04</t>
  </si>
  <si>
    <t>5.02.10.10.1.07.02</t>
  </si>
  <si>
    <t>5.02.17.17.1.08.01</t>
  </si>
  <si>
    <t>5.02.23.23.5.01.03</t>
  </si>
  <si>
    <t>5.02.23.23.5.01.99</t>
  </si>
  <si>
    <t>Equipo de comunicación</t>
  </si>
  <si>
    <t>Equipo de transporte</t>
  </si>
  <si>
    <t xml:space="preserve">Información </t>
  </si>
  <si>
    <t xml:space="preserve">Servicios jurídicos </t>
  </si>
  <si>
    <t>Decimotercer mes</t>
  </si>
  <si>
    <t>Aporte Patronal al Fondo de Capitalización Laboral 3%</t>
  </si>
  <si>
    <t xml:space="preserve">Servicios generales </t>
  </si>
  <si>
    <t>Mantenimiento y reparación de maquinaria y equipo de producción</t>
  </si>
  <si>
    <t xml:space="preserve">Servicio de agua y alcantarillado </t>
  </si>
  <si>
    <t xml:space="preserve">Actividades protocolarias y sociales </t>
  </si>
  <si>
    <t>Equipo y mobiliario educacional, deportivo y recreativo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</si>
  <si>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</si>
  <si>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</si>
  <si>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</si>
  <si>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</si>
  <si>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ASEO DE VIAS</t>
  </si>
  <si>
    <t>5.02.01.01.0.02.01</t>
  </si>
  <si>
    <t>5.02.01.01.0.03.03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</si>
  <si>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</si>
  <si>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</si>
  <si>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</si>
  <si>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</si>
  <si>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</si>
  <si>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</si>
  <si>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</si>
  <si>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</si>
  <si>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</si>
  <si>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5.02.01.01.1.04.06</t>
  </si>
  <si>
    <t xml:space="preserve">RECOLECCIÓN DE BASURA </t>
  </si>
  <si>
    <t>5.02.02.02.1.04.06</t>
  </si>
  <si>
    <t>5.02.02.02.1.04.99</t>
  </si>
  <si>
    <t>CAMINOS Y CALLES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</si>
  <si>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</si>
  <si>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</si>
  <si>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</si>
  <si>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</si>
  <si>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5.02.09.09.1.01.99</t>
  </si>
  <si>
    <t>5.02.09.09.1.03.01</t>
  </si>
  <si>
    <t>5.02.09.09.2.02.03</t>
  </si>
  <si>
    <t>5.02.10.10.1.04.06</t>
  </si>
  <si>
    <t>5.02.10.10.1.07.01</t>
  </si>
  <si>
    <t>SEGURIDAD Y VIGILANCIA</t>
  </si>
  <si>
    <t>5.02.23.23.2.01.01</t>
  </si>
  <si>
    <t xml:space="preserve">ATENCION DE EMERGENCIAS </t>
  </si>
  <si>
    <t>5.02.28.28.1.04.99</t>
  </si>
  <si>
    <t>5.02.03.03.5.02.02</t>
  </si>
  <si>
    <t>5.02.03.03.1.04.06</t>
  </si>
  <si>
    <t>5.02.05.05.0.02.01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</si>
  <si>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</si>
  <si>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</si>
  <si>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</si>
  <si>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</si>
  <si>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</si>
  <si>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</si>
  <si>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</si>
  <si>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5.02.05.05.1.04.06</t>
  </si>
  <si>
    <t>5.02.05.05.1.04.99</t>
  </si>
  <si>
    <t>5.02.05.05.1.08.04</t>
  </si>
  <si>
    <t>5.02.05.05.2.01.01</t>
  </si>
  <si>
    <t>DIRECCION TECNICA DE ESTUDIOS</t>
  </si>
  <si>
    <t>5.03.06.01.1.04.03</t>
  </si>
  <si>
    <t xml:space="preserve">Mantenimiento y reparación de otros equipos </t>
  </si>
  <si>
    <t>5.03.06.01.1.08.99</t>
  </si>
  <si>
    <t>Tintas, pinturas y diluyentes</t>
  </si>
  <si>
    <t>Equipo y programas  de cómputo</t>
  </si>
  <si>
    <t>5.03.06.02.5.02.99</t>
  </si>
  <si>
    <t>Instalación unidades de juegos infantiles</t>
  </si>
  <si>
    <t>5.03.06.03.5.02.99</t>
  </si>
  <si>
    <t>Construcción de muro de contención a lo largo del talud de Urb. El Casco en Santa Inés</t>
  </si>
  <si>
    <t>5.03.06.12.5.02.99</t>
  </si>
  <si>
    <t>Gimansio del Bicentenario</t>
  </si>
  <si>
    <t>5.03.06.14.5.02.99</t>
  </si>
  <si>
    <t>Otros Fondos e Inversiones</t>
  </si>
  <si>
    <t>9.02.02</t>
  </si>
  <si>
    <t>5.01.04.04.6.01.01</t>
  </si>
  <si>
    <t>5.01.04.04.6.01.02</t>
  </si>
  <si>
    <t>5.01.04.04.6.01.03</t>
  </si>
  <si>
    <t>5.01.04.04.6.01.04</t>
  </si>
  <si>
    <t xml:space="preserve">Total </t>
  </si>
  <si>
    <t>1.02.04</t>
  </si>
  <si>
    <t>1.04.02</t>
  </si>
  <si>
    <t>1.04.99</t>
  </si>
  <si>
    <t>1.07.01</t>
  </si>
  <si>
    <t>1.07.02</t>
  </si>
  <si>
    <t>1.08.04</t>
  </si>
  <si>
    <t>Mantenimiento y reparación de  maquinaria y equipo de producción</t>
  </si>
  <si>
    <t>1.08.08</t>
  </si>
  <si>
    <t>Mantenimiento y reparación de equipo de cómputo y sistemas de información</t>
  </si>
  <si>
    <t>2.01.04</t>
  </si>
  <si>
    <t>5.01.04</t>
  </si>
  <si>
    <t>5.01.05</t>
  </si>
  <si>
    <t>Equipo y programas de cómputo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</si>
  <si>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</si>
  <si>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</si>
  <si>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</si>
  <si>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</si>
  <si>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</si>
  <si>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</si>
  <si>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</si>
  <si>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Total  Mercados, Plazas y Ferias</t>
  </si>
  <si>
    <t>Total  Educativos, culturales y deportivos</t>
  </si>
  <si>
    <t>Total  Servicios Sociales y Complementarios</t>
  </si>
  <si>
    <t>Mantenimiento de edificios</t>
  </si>
  <si>
    <t>Total  Mantenimiento de Edificios</t>
  </si>
  <si>
    <t>Total  Seguridad y Vigilancia</t>
  </si>
  <si>
    <t>Total  Atenciòn de Emergencias</t>
  </si>
  <si>
    <t>Total  Dirección Técnica</t>
  </si>
  <si>
    <t>Edificios</t>
  </si>
  <si>
    <t>Construcción de Baterias de baños en el Mercado Municipal</t>
  </si>
  <si>
    <t>Renovación de la infraestructura de red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</si>
  <si>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</si>
  <si>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</si>
  <si>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</si>
  <si>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</si>
  <si>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</si>
  <si>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rampas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</si>
  <si>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</si>
  <si>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</si>
  <si>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</si>
  <si>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MUNICIPALIDAD DE HEREDIA</t>
  </si>
  <si>
    <t>DETALLE DE INGRESOS</t>
  </si>
  <si>
    <t>CÓDIGO</t>
  </si>
  <si>
    <t>DETALLE</t>
  </si>
  <si>
    <t>MONTO</t>
  </si>
  <si>
    <t>TOTAL DE INGRESOS</t>
  </si>
  <si>
    <t>1.0.0.0.00.00.0.0.000</t>
  </si>
  <si>
    <t>INGRESOS CORRIENTES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</si>
  <si>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</si>
  <si>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</si>
  <si>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</si>
  <si>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</si>
  <si>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</si>
  <si>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</si>
  <si>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</si>
  <si>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Nacional de la Política de la Persona Joven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</si>
  <si>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</si>
  <si>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</si>
  <si>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</si>
  <si>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</si>
  <si>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</si>
  <si>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</si>
  <si>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</si>
  <si>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</si>
  <si>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</si>
  <si>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</si>
  <si>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</si>
  <si>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</si>
  <si>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3.3.2.0.00.00.0.0.001</t>
  </si>
  <si>
    <t>Fondo Servicio de Mercado</t>
  </si>
  <si>
    <t>5.99.03</t>
  </si>
  <si>
    <t>5.03.02.04.5.02.02</t>
  </si>
  <si>
    <t>5.03.02.07.5.02.02</t>
  </si>
  <si>
    <t>5.03.02.08.5.02.02</t>
  </si>
  <si>
    <t>Asociaciones de Desarrollo</t>
  </si>
  <si>
    <t>7.03.01</t>
  </si>
  <si>
    <t>7.01.03</t>
  </si>
  <si>
    <t>Juntas de Educación</t>
  </si>
  <si>
    <t>SERVICIOS SOCIALES COMPLEMENTARIOS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</si>
  <si>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</si>
  <si>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</si>
  <si>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</si>
  <si>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</si>
  <si>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</si>
  <si>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</si>
  <si>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</si>
  <si>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5.02.23.23.5.01.02</t>
  </si>
  <si>
    <t>5.03.06.28.5.02.99</t>
  </si>
  <si>
    <t>Muro en el Guayabal del Rio Pirro Caso Kathleen Qualls</t>
  </si>
  <si>
    <t>TOTAL EJECUTADO</t>
  </si>
  <si>
    <t>ADMINISTRACIÓN GENERAL</t>
  </si>
  <si>
    <t xml:space="preserve">PRESUPUESTO EXTRAORDINARIO </t>
  </si>
  <si>
    <t>5.01.02</t>
  </si>
  <si>
    <t>5.02.02.02.2.99.05</t>
  </si>
  <si>
    <t>Utiles y materiales de limpieza</t>
  </si>
  <si>
    <t>5.02.02.02.5.01.02</t>
  </si>
  <si>
    <t>5.02.02.02.5.01.05</t>
  </si>
  <si>
    <t>5.02.05.05.1.03.02</t>
  </si>
  <si>
    <t>5.02.05.05.2.03.01</t>
  </si>
  <si>
    <t>5.02.05.05.5.01.01</t>
  </si>
  <si>
    <t>5.02.05.05.5.01.07</t>
  </si>
  <si>
    <t>5.02.09.09.2.99.03</t>
  </si>
  <si>
    <t xml:space="preserve">Productos de papel, cartón e impresos </t>
  </si>
  <si>
    <t>5.02.09.09.6.04.04</t>
  </si>
  <si>
    <t>Instalaciones</t>
  </si>
  <si>
    <t>Total  Instalaciones</t>
  </si>
  <si>
    <t>Entubado Calle 54 Mercedes</t>
  </si>
  <si>
    <t>Construcción de la II etapa del entubado calle 50-54 en Mercedes Sur de Heredia</t>
  </si>
  <si>
    <t>5.03.06.17.5.02.99</t>
  </si>
  <si>
    <t>Construcción de la remodelación del costado oeste y norte del parque central Nicolás Ulloa de Heredia</t>
  </si>
  <si>
    <t>5.03.06.18.5.02.99</t>
  </si>
  <si>
    <t>Construcción Muro en Ciudadela IMAS Vara Blanca</t>
  </si>
  <si>
    <t>5.03.06.19.5.02.99</t>
  </si>
  <si>
    <t>Construcción de obra de estabilización en Talud Urbanización San Jorge</t>
  </si>
  <si>
    <t>5.03.06.20.5.02.99</t>
  </si>
  <si>
    <t>Construcción de II etapa del muro de contención en IMAS Vara Blanca</t>
  </si>
  <si>
    <t>5.03.06.21.5.02.99</t>
  </si>
  <si>
    <t>II Etapa del proyecto: construcción de muros y tapias del cementerio de Mercedes Norte de Heredia</t>
  </si>
  <si>
    <t>Obras de retención y encauce en Talud Sur Urb. Calle el Rey.</t>
  </si>
  <si>
    <t>5.03.06.24.5.02.99</t>
  </si>
  <si>
    <t>Construcción de obra de estabilización parque Urbanización Villas de Boulevard</t>
  </si>
  <si>
    <t>5.03.06.25.5.02.99</t>
  </si>
  <si>
    <t>5.03.06.26.5.02.99</t>
  </si>
  <si>
    <t>Mantenimiento pumptrack por estructura metálica Skate Park San Jorge</t>
  </si>
  <si>
    <t>5.03.06.27.5.02.99</t>
  </si>
  <si>
    <t xml:space="preserve">  Construcción del cementerio de Vara Blanca</t>
  </si>
  <si>
    <t>5.03.06.29.5.02.99</t>
  </si>
  <si>
    <t>Mejoras en el Salón Comunal de IMAS</t>
  </si>
  <si>
    <t>7.03.02</t>
  </si>
  <si>
    <t>Fondos y Aportes a las Fundaciones</t>
  </si>
  <si>
    <t>Transferencias de capital a otras entidades privadas sin fines de lucro</t>
  </si>
  <si>
    <t>7.03.99</t>
  </si>
  <si>
    <t>Transferencias de capital a Gobiernos Locales</t>
  </si>
  <si>
    <t>7.01.04</t>
  </si>
  <si>
    <t>Cuentas Especiales</t>
  </si>
  <si>
    <t>Compra de cámaras de vigilancia para  la comunidad de Mercedes Sur</t>
  </si>
  <si>
    <t>Compra de refrigeradoras, cocinas eléctricas, microondas, sillas y mesas plegables para los salones comunales de Monte Rosa, Lagunilla y Urbanización el Trébol</t>
  </si>
  <si>
    <t>5.04.07.04.5.01.03</t>
  </si>
  <si>
    <t>5.04.07.02.5.01.99</t>
  </si>
  <si>
    <t>5.04.07.01.5.01.03</t>
  </si>
  <si>
    <t>Compra e instalación de bocinas y camaras fijas HD en el distrito de Ulloa</t>
  </si>
  <si>
    <t>0-2022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</si>
</sst>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0" fontId="15" fillId="0" borderId="10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4" fontId="6" fillId="5" borderId="16" xfId="0" applyNumberFormat="1" applyFont="1" applyFill="1" applyBorder="1" applyAlignment="1">
      <alignment vertical="center"/>
    </xf>
    <xf numFmtId="4" fontId="4" fillId="7" borderId="4" xfId="0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" fontId="0" fillId="0" borderId="17" xfId="0" applyNumberFormat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7" fontId="9" fillId="0" borderId="0" xfId="2" applyNumberFormat="1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6" fontId="22" fillId="5" borderId="0" xfId="4" applyNumberFormat="1" applyFont="1" applyFill="1" applyAlignment="1">
      <alignment horizontal="center" vertical="center"/>
    </xf>
    <xf numFmtId="49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281940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43"/>
  <sheetViews>
    <sheetView showGridLines="0" zoomScaleNormal="100" zoomScaleSheetLayoutView="75" workbookViewId="0">
      <pane ySplit="5" topLeftCell="A6" activePane="bottomLeft" state="frozen"/>
      <selection pane="bottomLeft" activeCell="E11" sqref="E11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1"/>
    <col min="5" max="5" width="15.33203125" style="21" bestFit="1" customWidth="1"/>
    <col min="6" max="16384" width="11.44140625" style="21"/>
  </cols>
  <sheetData>
    <row r="1" spans="1:3" ht="17.399999999999999" x14ac:dyDescent="0.25">
      <c r="A1" s="73" t="s">
        <v>149</v>
      </c>
      <c r="B1" s="73"/>
      <c r="C1" s="21"/>
    </row>
    <row r="2" spans="1:3" ht="17.399999999999999" x14ac:dyDescent="0.25">
      <c r="A2" s="73" t="s">
        <v>150</v>
      </c>
      <c r="B2" s="73"/>
      <c r="C2" s="46"/>
    </row>
    <row r="3" spans="1:3" ht="17.399999999999999" x14ac:dyDescent="0.25">
      <c r="A3" s="73" t="s">
        <v>200</v>
      </c>
      <c r="B3" s="73"/>
      <c r="C3" s="21"/>
    </row>
    <row r="4" spans="1:3" ht="18" customHeight="1" x14ac:dyDescent="0.25">
      <c r="A4" s="74" t="s">
        <v>250</v>
      </c>
      <c r="B4" s="73"/>
      <c r="C4" s="21"/>
    </row>
    <row r="5" spans="1:3" ht="18" customHeight="1" thickBot="1" x14ac:dyDescent="0.3">
      <c r="A5" s="22"/>
      <c r="B5" s="22"/>
      <c r="C5" s="22"/>
    </row>
    <row r="6" spans="1:3" ht="22.5" customHeight="1" x14ac:dyDescent="0.25">
      <c r="A6" s="67" t="s">
        <v>151</v>
      </c>
      <c r="B6" s="67" t="s">
        <v>152</v>
      </c>
      <c r="C6" s="67" t="s">
        <v>153</v>
      </c>
    </row>
    <row r="7" spans="1:3" ht="35.25" customHeight="1" thickBot="1" x14ac:dyDescent="0.3">
      <c r="A7" s="68"/>
      <c r="B7" s="68"/>
      <c r="C7" s="68"/>
    </row>
    <row r="8" spans="1:3" s="26" customFormat="1" ht="24.9" customHeight="1" x14ac:dyDescent="0.25">
      <c r="A8" s="23" t="s">
        <v>155</v>
      </c>
      <c r="B8" s="24" t="s">
        <v>156</v>
      </c>
      <c r="C8" s="25">
        <f>C9</f>
        <v>0</v>
      </c>
    </row>
    <row r="9" spans="1:3" ht="18.75" customHeight="1" x14ac:dyDescent="0.25">
      <c r="A9" s="27" t="s">
        <v>157</v>
      </c>
      <c r="B9" s="28" t="s">
        <v>158</v>
      </c>
      <c r="C9" s="29">
        <f>C10</f>
        <v>0</v>
      </c>
    </row>
    <row r="10" spans="1:3" ht="30" customHeight="1" x14ac:dyDescent="0.25">
      <c r="A10" s="27" t="s">
        <v>159</v>
      </c>
      <c r="B10" s="28" t="s">
        <v>160</v>
      </c>
      <c r="C10" s="29">
        <f>C11</f>
        <v>0</v>
      </c>
    </row>
    <row r="11" spans="1:3" s="30" customFormat="1" ht="31.2" x14ac:dyDescent="0.25">
      <c r="A11" s="35" t="s">
        <v>161</v>
      </c>
      <c r="B11" s="36" t="s">
        <v>162</v>
      </c>
      <c r="C11" s="29">
        <f>C12</f>
        <v>0</v>
      </c>
    </row>
    <row r="12" spans="1:3" ht="18.75" customHeight="1" x14ac:dyDescent="0.25">
      <c r="A12" s="37" t="s">
        <v>163</v>
      </c>
      <c r="B12" s="32" t="s">
        <v>164</v>
      </c>
      <c r="C12" s="33">
        <v>0</v>
      </c>
    </row>
    <row r="13" spans="1:3" s="30" customFormat="1" ht="30.75" customHeight="1" x14ac:dyDescent="0.25">
      <c r="A13" s="23" t="s">
        <v>165</v>
      </c>
      <c r="B13" s="24" t="s">
        <v>166</v>
      </c>
      <c r="C13" s="25">
        <f>C17</f>
        <v>8250558</v>
      </c>
    </row>
    <row r="14" spans="1:3" s="30" customFormat="1" ht="24" hidden="1" customHeight="1" x14ac:dyDescent="0.25">
      <c r="A14" s="27" t="s">
        <v>167</v>
      </c>
      <c r="B14" s="38" t="s">
        <v>168</v>
      </c>
      <c r="C14" s="39">
        <v>0</v>
      </c>
    </row>
    <row r="15" spans="1:3" s="30" customFormat="1" ht="24" hidden="1" customHeight="1" x14ac:dyDescent="0.25">
      <c r="A15" s="31" t="s">
        <v>167</v>
      </c>
      <c r="B15" s="40" t="s">
        <v>169</v>
      </c>
      <c r="C15" s="34">
        <v>0</v>
      </c>
    </row>
    <row r="16" spans="1:3" s="30" customFormat="1" ht="32.25" hidden="1" customHeight="1" x14ac:dyDescent="0.25">
      <c r="A16" s="31" t="s">
        <v>167</v>
      </c>
      <c r="B16" s="40" t="s">
        <v>170</v>
      </c>
      <c r="C16" s="34">
        <v>0</v>
      </c>
    </row>
    <row r="17" spans="1:3" ht="24" customHeight="1" x14ac:dyDescent="0.25">
      <c r="A17" s="27" t="s">
        <v>171</v>
      </c>
      <c r="B17" s="38" t="s">
        <v>172</v>
      </c>
      <c r="C17" s="41">
        <f>C18+C19</f>
        <v>8250558</v>
      </c>
    </row>
    <row r="18" spans="1:3" ht="14.4" x14ac:dyDescent="0.25">
      <c r="A18" s="31" t="s">
        <v>173</v>
      </c>
      <c r="B18" s="42" t="s">
        <v>174</v>
      </c>
      <c r="C18" s="33">
        <v>0</v>
      </c>
    </row>
    <row r="19" spans="1:3" ht="15" thickBot="1" x14ac:dyDescent="0.3">
      <c r="A19" s="31" t="s">
        <v>175</v>
      </c>
      <c r="B19" s="42" t="s">
        <v>176</v>
      </c>
      <c r="C19" s="33">
        <v>8250558</v>
      </c>
    </row>
    <row r="20" spans="1:3" ht="15" hidden="1" customHeight="1" x14ac:dyDescent="0.25">
      <c r="A20" s="31" t="s">
        <v>177</v>
      </c>
      <c r="B20" s="42" t="s">
        <v>178</v>
      </c>
      <c r="C20" s="34">
        <v>0</v>
      </c>
    </row>
    <row r="21" spans="1:3" s="43" customFormat="1" ht="17.399999999999999" x14ac:dyDescent="0.3">
      <c r="A21" s="69"/>
      <c r="B21" s="71" t="s">
        <v>154</v>
      </c>
      <c r="C21" s="65">
        <f>C13+C8</f>
        <v>8250558</v>
      </c>
    </row>
    <row r="22" spans="1:3" ht="13.5" customHeight="1" thickBot="1" x14ac:dyDescent="0.3">
      <c r="A22" s="70"/>
      <c r="B22" s="72"/>
      <c r="C22" s="66"/>
    </row>
    <row r="23" spans="1:3" x14ac:dyDescent="0.25">
      <c r="A23" s="21"/>
      <c r="C23" s="45"/>
    </row>
    <row r="24" spans="1:3" x14ac:dyDescent="0.25">
      <c r="A24" s="21"/>
      <c r="C24" s="21"/>
    </row>
    <row r="25" spans="1:3" x14ac:dyDescent="0.25">
      <c r="A25" s="21"/>
      <c r="C25" s="46"/>
    </row>
    <row r="26" spans="1:3" x14ac:dyDescent="0.25">
      <c r="C26" s="47"/>
    </row>
    <row r="27" spans="1:3" ht="14.4" x14ac:dyDescent="0.3">
      <c r="C27" s="49"/>
    </row>
    <row r="28" spans="1:3" ht="14.4" x14ac:dyDescent="0.3">
      <c r="C28" s="49"/>
    </row>
    <row r="29" spans="1:3" x14ac:dyDescent="0.25">
      <c r="C29" s="48"/>
    </row>
    <row r="41" spans="3:3" x14ac:dyDescent="0.25">
      <c r="C41" s="48"/>
    </row>
    <row r="43" spans="3:3" x14ac:dyDescent="0.25">
      <c r="C43" s="48"/>
    </row>
  </sheetData>
  <mergeCells count="10">
    <mergeCell ref="C21:C22"/>
    <mergeCell ref="C6:C7"/>
    <mergeCell ref="A21:A22"/>
    <mergeCell ref="B21:B22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295"/>
  <sheetViews>
    <sheetView tabSelected="1" workbookViewId="0">
      <pane ySplit="6" topLeftCell="A123" activePane="bottomLeft" state="frozen"/>
      <selection pane="bottomLeft" activeCell="F155" sqref="F15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0" customWidth="1"/>
    <col min="5" max="5" width="16.109375" style="20" bestFit="1" customWidth="1"/>
    <col min="6" max="38" width="11.44140625" style="20"/>
    <col min="39" max="16384" width="11.44140625" style="1"/>
  </cols>
  <sheetData>
    <row r="1" spans="1:4" s="20" customFormat="1" x14ac:dyDescent="0.3">
      <c r="B1" s="19"/>
      <c r="C1" s="18"/>
    </row>
    <row r="2" spans="1:4" s="58" customFormat="1" ht="22.5" customHeight="1" x14ac:dyDescent="0.3">
      <c r="A2" s="79" t="s">
        <v>149</v>
      </c>
      <c r="B2" s="79"/>
      <c r="C2" s="79"/>
    </row>
    <row r="3" spans="1:4" s="58" customFormat="1" ht="24.75" customHeight="1" x14ac:dyDescent="0.3">
      <c r="A3" s="79" t="s">
        <v>200</v>
      </c>
      <c r="B3" s="79"/>
      <c r="C3" s="79"/>
    </row>
    <row r="4" spans="1:4" s="58" customFormat="1" ht="24.75" customHeight="1" x14ac:dyDescent="0.3">
      <c r="A4" s="80" t="s">
        <v>250</v>
      </c>
      <c r="B4" s="80"/>
      <c r="C4" s="80"/>
    </row>
    <row r="5" spans="1:4" s="20" customFormat="1" x14ac:dyDescent="0.3">
      <c r="B5" s="19"/>
      <c r="C5" s="18"/>
    </row>
    <row r="6" spans="1:4" ht="27" customHeight="1" x14ac:dyDescent="0.3">
      <c r="A6" s="6" t="s">
        <v>14</v>
      </c>
      <c r="B6" s="7" t="s">
        <v>15</v>
      </c>
      <c r="C6" s="11" t="s">
        <v>153</v>
      </c>
    </row>
    <row r="7" spans="1:4" ht="21" hidden="1" customHeight="1" x14ac:dyDescent="0.3">
      <c r="A7" s="10"/>
      <c r="B7" s="16" t="s">
        <v>199</v>
      </c>
      <c r="C7" s="50"/>
    </row>
    <row r="8" spans="1:4" ht="29.25" hidden="1" customHeight="1" x14ac:dyDescent="0.3">
      <c r="A8" s="3" t="s">
        <v>109</v>
      </c>
      <c r="B8" s="5" t="s">
        <v>9</v>
      </c>
      <c r="C8" s="4"/>
      <c r="D8" s="18"/>
    </row>
    <row r="9" spans="1:4" ht="29.25" hidden="1" customHeight="1" x14ac:dyDescent="0.3">
      <c r="A9" s="3" t="s">
        <v>110</v>
      </c>
      <c r="B9" s="5" t="s">
        <v>33</v>
      </c>
      <c r="C9" s="4"/>
    </row>
    <row r="10" spans="1:4" ht="29.25" hidden="1" customHeight="1" x14ac:dyDescent="0.3">
      <c r="A10" s="3" t="s">
        <v>111</v>
      </c>
      <c r="B10" s="5" t="s">
        <v>2</v>
      </c>
      <c r="C10" s="4"/>
    </row>
    <row r="11" spans="1:4" ht="29.25" hidden="1" customHeight="1" x14ac:dyDescent="0.3">
      <c r="A11" s="3" t="s">
        <v>112</v>
      </c>
      <c r="B11" s="5" t="s">
        <v>8</v>
      </c>
      <c r="C11" s="4"/>
    </row>
    <row r="12" spans="1:4" ht="29.25" hidden="1" customHeight="1" x14ac:dyDescent="0.3">
      <c r="A12" s="3" t="s">
        <v>113</v>
      </c>
      <c r="B12" s="5" t="s">
        <v>3</v>
      </c>
      <c r="C12" s="4"/>
    </row>
    <row r="13" spans="1:4" ht="29.25" hidden="1" customHeight="1" x14ac:dyDescent="0.3">
      <c r="A13" s="3" t="s">
        <v>114</v>
      </c>
      <c r="B13" s="5" t="s">
        <v>115</v>
      </c>
      <c r="C13" s="4"/>
    </row>
    <row r="14" spans="1:4" ht="29.25" hidden="1" customHeight="1" x14ac:dyDescent="0.3">
      <c r="A14" s="3" t="s">
        <v>116</v>
      </c>
      <c r="B14" s="5" t="s">
        <v>117</v>
      </c>
      <c r="C14" s="4"/>
    </row>
    <row r="15" spans="1:4" ht="29.25" hidden="1" customHeight="1" x14ac:dyDescent="0.3">
      <c r="A15" s="3" t="s">
        <v>118</v>
      </c>
      <c r="B15" s="5" t="s">
        <v>93</v>
      </c>
      <c r="C15" s="4"/>
    </row>
    <row r="16" spans="1:4" ht="29.25" hidden="1" customHeight="1" x14ac:dyDescent="0.3">
      <c r="A16" s="3" t="s">
        <v>201</v>
      </c>
      <c r="B16" s="5" t="s">
        <v>31</v>
      </c>
      <c r="C16" s="4"/>
    </row>
    <row r="17" spans="1:5" ht="29.25" hidden="1" customHeight="1" x14ac:dyDescent="0.3">
      <c r="A17" s="3" t="s">
        <v>119</v>
      </c>
      <c r="B17" s="5" t="s">
        <v>12</v>
      </c>
      <c r="C17" s="4"/>
    </row>
    <row r="18" spans="1:5" ht="29.25" hidden="1" customHeight="1" x14ac:dyDescent="0.3">
      <c r="A18" s="3" t="s">
        <v>120</v>
      </c>
      <c r="B18" s="5" t="s">
        <v>121</v>
      </c>
      <c r="C18" s="4"/>
      <c r="E18" s="18"/>
    </row>
    <row r="19" spans="1:5" ht="29.25" hidden="1" customHeight="1" x14ac:dyDescent="0.3">
      <c r="A19" s="3" t="s">
        <v>179</v>
      </c>
      <c r="B19" s="5" t="s">
        <v>10</v>
      </c>
      <c r="C19" s="4"/>
    </row>
    <row r="20" spans="1:5" ht="29.25" hidden="1" customHeight="1" x14ac:dyDescent="0.3">
      <c r="A20" s="77" t="s">
        <v>108</v>
      </c>
      <c r="B20" s="78"/>
      <c r="C20" s="17">
        <f>SUM(C8:C19)</f>
        <v>0</v>
      </c>
      <c r="D20" s="18"/>
    </row>
    <row r="21" spans="1:5" ht="29.25" hidden="1" customHeight="1" x14ac:dyDescent="0.3">
      <c r="A21" s="81" t="s">
        <v>41</v>
      </c>
      <c r="B21" s="82"/>
      <c r="C21" s="82"/>
    </row>
    <row r="22" spans="1:5" ht="29.25" hidden="1" customHeight="1" x14ac:dyDescent="0.3">
      <c r="A22" s="3" t="s">
        <v>104</v>
      </c>
      <c r="B22" s="9" t="s">
        <v>42</v>
      </c>
      <c r="C22" s="4"/>
    </row>
    <row r="23" spans="1:5" ht="29.25" hidden="1" customHeight="1" x14ac:dyDescent="0.3">
      <c r="A23" s="3"/>
      <c r="B23" s="9" t="s">
        <v>122</v>
      </c>
      <c r="C23" s="4">
        <v>0</v>
      </c>
    </row>
    <row r="24" spans="1:5" ht="29.25" hidden="1" customHeight="1" x14ac:dyDescent="0.3">
      <c r="A24" s="3" t="s">
        <v>105</v>
      </c>
      <c r="B24" s="9" t="s">
        <v>17</v>
      </c>
      <c r="C24" s="4">
        <v>0</v>
      </c>
    </row>
    <row r="25" spans="1:5" ht="29.25" hidden="1" customHeight="1" x14ac:dyDescent="0.3">
      <c r="A25" s="3"/>
      <c r="B25" s="9" t="s">
        <v>123</v>
      </c>
      <c r="C25" s="4">
        <v>0</v>
      </c>
    </row>
    <row r="26" spans="1:5" ht="29.25" hidden="1" customHeight="1" x14ac:dyDescent="0.3">
      <c r="A26" s="3"/>
      <c r="B26" s="9" t="s">
        <v>126</v>
      </c>
      <c r="C26" s="4">
        <v>0</v>
      </c>
    </row>
    <row r="27" spans="1:5" ht="29.25" hidden="1" customHeight="1" x14ac:dyDescent="0.3">
      <c r="A27" s="3"/>
      <c r="B27" s="9" t="s">
        <v>124</v>
      </c>
      <c r="C27" s="4">
        <v>0</v>
      </c>
    </row>
    <row r="28" spans="1:5" ht="29.25" hidden="1" customHeight="1" x14ac:dyDescent="0.3">
      <c r="A28" s="3"/>
      <c r="B28" s="9" t="s">
        <v>125</v>
      </c>
      <c r="C28" s="4">
        <v>0</v>
      </c>
    </row>
    <row r="29" spans="1:5" ht="29.25" hidden="1" customHeight="1" x14ac:dyDescent="0.3">
      <c r="A29" s="3" t="s">
        <v>106</v>
      </c>
      <c r="B29" s="9" t="s">
        <v>43</v>
      </c>
      <c r="C29" s="4">
        <v>0</v>
      </c>
    </row>
    <row r="30" spans="1:5" ht="29.25" hidden="1" customHeight="1" x14ac:dyDescent="0.3">
      <c r="A30" s="3"/>
      <c r="B30" s="9" t="s">
        <v>127</v>
      </c>
      <c r="C30" s="4">
        <v>0</v>
      </c>
    </row>
    <row r="31" spans="1:5" ht="29.25" hidden="1" customHeight="1" x14ac:dyDescent="0.3">
      <c r="A31" s="3" t="s">
        <v>107</v>
      </c>
      <c r="B31" s="9" t="s">
        <v>44</v>
      </c>
      <c r="C31" s="4">
        <v>0</v>
      </c>
    </row>
    <row r="32" spans="1:5" ht="29.25" hidden="1" customHeight="1" x14ac:dyDescent="0.3">
      <c r="A32" s="3"/>
      <c r="B32" s="9" t="s">
        <v>128</v>
      </c>
      <c r="C32" s="4">
        <v>0</v>
      </c>
      <c r="E32" s="18"/>
    </row>
    <row r="33" spans="1:3" ht="29.25" hidden="1" customHeight="1" x14ac:dyDescent="0.3">
      <c r="A33" s="77" t="s">
        <v>108</v>
      </c>
      <c r="B33" s="78"/>
      <c r="C33" s="17">
        <f>SUM(C23:C32)</f>
        <v>0</v>
      </c>
    </row>
    <row r="34" spans="1:3" ht="29.25" hidden="1" customHeight="1" x14ac:dyDescent="0.3">
      <c r="A34" s="81" t="s">
        <v>45</v>
      </c>
      <c r="B34" s="82"/>
      <c r="C34" s="82"/>
    </row>
    <row r="35" spans="1:3" ht="29.25" hidden="1" customHeight="1" x14ac:dyDescent="0.3">
      <c r="A35" s="3" t="s">
        <v>46</v>
      </c>
      <c r="B35" s="12" t="s">
        <v>0</v>
      </c>
      <c r="C35" s="4"/>
    </row>
    <row r="36" spans="1:3" ht="29.25" hidden="1" customHeight="1" x14ac:dyDescent="0.3">
      <c r="A36" s="3" t="s">
        <v>47</v>
      </c>
      <c r="B36" s="12" t="s">
        <v>34</v>
      </c>
      <c r="C36" s="4"/>
    </row>
    <row r="37" spans="1:3" ht="29.25" hidden="1" customHeight="1" x14ac:dyDescent="0.3">
      <c r="A37" s="3" t="s">
        <v>52</v>
      </c>
      <c r="B37" s="12" t="s">
        <v>48</v>
      </c>
      <c r="C37" s="4"/>
    </row>
    <row r="38" spans="1:3" ht="29.25" hidden="1" customHeight="1" x14ac:dyDescent="0.3">
      <c r="A38" s="3" t="s">
        <v>53</v>
      </c>
      <c r="B38" s="12" t="s">
        <v>49</v>
      </c>
      <c r="C38" s="4"/>
    </row>
    <row r="39" spans="1:3" ht="29.25" hidden="1" customHeight="1" x14ac:dyDescent="0.3">
      <c r="A39" s="3" t="s">
        <v>50</v>
      </c>
      <c r="B39" s="12" t="s">
        <v>54</v>
      </c>
      <c r="C39" s="4"/>
    </row>
    <row r="40" spans="1:3" ht="29.25" hidden="1" customHeight="1" x14ac:dyDescent="0.3">
      <c r="A40" s="3" t="s">
        <v>51</v>
      </c>
      <c r="B40" s="12" t="s">
        <v>55</v>
      </c>
      <c r="C40" s="4"/>
    </row>
    <row r="41" spans="1:3" ht="29.25" hidden="1" customHeight="1" x14ac:dyDescent="0.3">
      <c r="A41" s="3" t="s">
        <v>56</v>
      </c>
      <c r="B41" s="12" t="s">
        <v>35</v>
      </c>
      <c r="C41" s="4"/>
    </row>
    <row r="42" spans="1:3" ht="29.25" hidden="1" customHeight="1" x14ac:dyDescent="0.3">
      <c r="A42" s="3" t="s">
        <v>57</v>
      </c>
      <c r="B42" s="12" t="s">
        <v>36</v>
      </c>
      <c r="C42" s="4"/>
    </row>
    <row r="43" spans="1:3" ht="29.25" hidden="1" customHeight="1" x14ac:dyDescent="0.3">
      <c r="A43" s="77" t="s">
        <v>108</v>
      </c>
      <c r="B43" s="78"/>
      <c r="C43" s="17">
        <f>SUM(C33)</f>
        <v>0</v>
      </c>
    </row>
    <row r="44" spans="1:3" ht="29.25" hidden="1" customHeight="1" x14ac:dyDescent="0.3">
      <c r="A44" s="83" t="s">
        <v>58</v>
      </c>
      <c r="B44" s="84"/>
      <c r="C44" s="84"/>
    </row>
    <row r="45" spans="1:3" ht="29.25" hidden="1" customHeight="1" x14ac:dyDescent="0.3">
      <c r="A45" s="3" t="s">
        <v>59</v>
      </c>
      <c r="B45" s="12" t="s">
        <v>36</v>
      </c>
      <c r="C45" s="4"/>
    </row>
    <row r="46" spans="1:3" ht="29.25" hidden="1" customHeight="1" x14ac:dyDescent="0.3">
      <c r="A46" s="3" t="s">
        <v>60</v>
      </c>
      <c r="B46" s="12" t="s">
        <v>2</v>
      </c>
      <c r="C46" s="4"/>
    </row>
    <row r="47" spans="1:3" ht="29.25" hidden="1" customHeight="1" x14ac:dyDescent="0.3">
      <c r="A47" s="3" t="s">
        <v>188</v>
      </c>
      <c r="B47" s="12" t="s">
        <v>11</v>
      </c>
      <c r="C47" s="4"/>
    </row>
    <row r="48" spans="1:3" ht="29.25" hidden="1" customHeight="1" x14ac:dyDescent="0.3">
      <c r="A48" s="3" t="s">
        <v>202</v>
      </c>
      <c r="B48" s="12" t="s">
        <v>203</v>
      </c>
      <c r="C48" s="4"/>
    </row>
    <row r="49" spans="1:3" ht="29.25" hidden="1" customHeight="1" x14ac:dyDescent="0.3">
      <c r="A49" s="3" t="s">
        <v>204</v>
      </c>
      <c r="B49" s="12" t="s">
        <v>31</v>
      </c>
      <c r="C49" s="4"/>
    </row>
    <row r="50" spans="1:3" ht="29.25" hidden="1" customHeight="1" x14ac:dyDescent="0.3">
      <c r="A50" s="3" t="s">
        <v>204</v>
      </c>
      <c r="B50" s="12" t="s">
        <v>30</v>
      </c>
      <c r="C50" s="4"/>
    </row>
    <row r="51" spans="1:3" ht="29.25" hidden="1" customHeight="1" x14ac:dyDescent="0.3">
      <c r="A51" s="3" t="s">
        <v>205</v>
      </c>
      <c r="B51" s="12" t="s">
        <v>94</v>
      </c>
      <c r="C51" s="4"/>
    </row>
    <row r="52" spans="1:3" ht="29.25" hidden="1" customHeight="1" x14ac:dyDescent="0.3">
      <c r="A52" s="77" t="s">
        <v>108</v>
      </c>
      <c r="B52" s="78"/>
      <c r="C52" s="17">
        <f>SUM(C43)</f>
        <v>0</v>
      </c>
    </row>
    <row r="53" spans="1:3" ht="29.25" hidden="1" customHeight="1" x14ac:dyDescent="0.3">
      <c r="A53" s="83" t="s">
        <v>61</v>
      </c>
      <c r="B53" s="84"/>
      <c r="C53" s="84"/>
    </row>
    <row r="54" spans="1:3" ht="29.25" hidden="1" customHeight="1" x14ac:dyDescent="0.3">
      <c r="A54" s="3" t="s">
        <v>76</v>
      </c>
      <c r="B54" s="12" t="s">
        <v>36</v>
      </c>
      <c r="C54" s="4"/>
    </row>
    <row r="55" spans="1:3" ht="29.25" hidden="1" customHeight="1" x14ac:dyDescent="0.3">
      <c r="A55" s="3" t="s">
        <v>75</v>
      </c>
      <c r="B55" s="12" t="s">
        <v>21</v>
      </c>
      <c r="C55" s="4"/>
    </row>
    <row r="56" spans="1:3" ht="29.25" hidden="1" customHeight="1" x14ac:dyDescent="0.3">
      <c r="A56" s="77" t="s">
        <v>108</v>
      </c>
      <c r="B56" s="78"/>
      <c r="C56" s="17">
        <f>SUM(D55)</f>
        <v>0</v>
      </c>
    </row>
    <row r="57" spans="1:3" ht="29.25" hidden="1" customHeight="1" x14ac:dyDescent="0.3">
      <c r="A57" s="85" t="s">
        <v>62</v>
      </c>
      <c r="B57" s="86"/>
      <c r="C57" s="86"/>
    </row>
    <row r="58" spans="1:3" ht="29.25" hidden="1" customHeight="1" x14ac:dyDescent="0.3">
      <c r="A58" s="3" t="s">
        <v>77</v>
      </c>
      <c r="B58" s="12" t="s">
        <v>0</v>
      </c>
      <c r="C58" s="4"/>
    </row>
    <row r="59" spans="1:3" ht="29.25" hidden="1" customHeight="1" x14ac:dyDescent="0.3">
      <c r="A59" s="3" t="s">
        <v>78</v>
      </c>
      <c r="B59" s="12" t="s">
        <v>34</v>
      </c>
      <c r="C59" s="4"/>
    </row>
    <row r="60" spans="1:3" ht="29.25" hidden="1" customHeight="1" x14ac:dyDescent="0.3">
      <c r="A60" s="3" t="s">
        <v>79</v>
      </c>
      <c r="B60" s="12" t="s">
        <v>48</v>
      </c>
      <c r="C60" s="4"/>
    </row>
    <row r="61" spans="1:3" ht="29.25" hidden="1" customHeight="1" x14ac:dyDescent="0.3">
      <c r="A61" s="3" t="s">
        <v>80</v>
      </c>
      <c r="B61" s="12" t="s">
        <v>49</v>
      </c>
      <c r="C61" s="4"/>
    </row>
    <row r="62" spans="1:3" ht="29.25" hidden="1" customHeight="1" x14ac:dyDescent="0.3">
      <c r="A62" s="3" t="s">
        <v>81</v>
      </c>
      <c r="B62" s="12" t="s">
        <v>54</v>
      </c>
      <c r="C62" s="4"/>
    </row>
    <row r="63" spans="1:3" ht="29.25" hidden="1" customHeight="1" x14ac:dyDescent="0.3">
      <c r="A63" s="3" t="s">
        <v>82</v>
      </c>
      <c r="B63" s="12" t="s">
        <v>55</v>
      </c>
      <c r="C63" s="4"/>
    </row>
    <row r="64" spans="1:3" ht="29.25" hidden="1" customHeight="1" x14ac:dyDescent="0.3">
      <c r="A64" s="3" t="s">
        <v>83</v>
      </c>
      <c r="B64" s="12" t="s">
        <v>35</v>
      </c>
      <c r="C64" s="4"/>
    </row>
    <row r="65" spans="1:3" ht="29.25" hidden="1" customHeight="1" x14ac:dyDescent="0.3">
      <c r="A65" s="3" t="s">
        <v>84</v>
      </c>
      <c r="B65" s="12" t="s">
        <v>38</v>
      </c>
      <c r="C65" s="4"/>
    </row>
    <row r="66" spans="1:3" ht="29.25" hidden="1" customHeight="1" x14ac:dyDescent="0.3">
      <c r="A66" s="3" t="s">
        <v>206</v>
      </c>
      <c r="B66" s="12" t="s">
        <v>1</v>
      </c>
      <c r="C66" s="4"/>
    </row>
    <row r="67" spans="1:3" ht="29.25" hidden="1" customHeight="1" x14ac:dyDescent="0.3">
      <c r="A67" s="3" t="s">
        <v>85</v>
      </c>
      <c r="B67" s="12" t="s">
        <v>36</v>
      </c>
      <c r="C67" s="4"/>
    </row>
    <row r="68" spans="1:3" ht="29.25" hidden="1" customHeight="1" x14ac:dyDescent="0.3">
      <c r="A68" s="3" t="s">
        <v>86</v>
      </c>
      <c r="B68" s="12" t="s">
        <v>2</v>
      </c>
      <c r="C68" s="4"/>
    </row>
    <row r="69" spans="1:3" ht="29.25" hidden="1" customHeight="1" x14ac:dyDescent="0.3">
      <c r="A69" s="3" t="s">
        <v>87</v>
      </c>
      <c r="B69" s="12" t="s">
        <v>37</v>
      </c>
      <c r="C69" s="4"/>
    </row>
    <row r="70" spans="1:3" ht="29.25" hidden="1" customHeight="1" x14ac:dyDescent="0.3">
      <c r="A70" s="3" t="s">
        <v>88</v>
      </c>
      <c r="B70" s="12" t="s">
        <v>4</v>
      </c>
      <c r="C70" s="4"/>
    </row>
    <row r="71" spans="1:3" ht="29.25" hidden="1" customHeight="1" x14ac:dyDescent="0.3">
      <c r="A71" s="3" t="s">
        <v>207</v>
      </c>
      <c r="B71" s="12" t="s">
        <v>11</v>
      </c>
      <c r="C71" s="4"/>
    </row>
    <row r="72" spans="1:3" ht="29.25" hidden="1" customHeight="1" x14ac:dyDescent="0.3">
      <c r="A72" s="3" t="s">
        <v>208</v>
      </c>
      <c r="B72" s="12" t="s">
        <v>20</v>
      </c>
      <c r="C72" s="4"/>
    </row>
    <row r="73" spans="1:3" ht="29.25" hidden="1" customHeight="1" x14ac:dyDescent="0.3">
      <c r="A73" s="3" t="s">
        <v>209</v>
      </c>
      <c r="B73" s="12" t="s">
        <v>40</v>
      </c>
      <c r="C73" s="4"/>
    </row>
    <row r="74" spans="1:3" ht="29.25" hidden="1" customHeight="1" x14ac:dyDescent="0.3">
      <c r="A74" s="77" t="s">
        <v>108</v>
      </c>
      <c r="B74" s="78"/>
      <c r="C74" s="17">
        <f>SUM(C56)</f>
        <v>0</v>
      </c>
    </row>
    <row r="75" spans="1:3" ht="29.25" hidden="1" customHeight="1" x14ac:dyDescent="0.3">
      <c r="A75" s="83" t="s">
        <v>63</v>
      </c>
      <c r="B75" s="84"/>
      <c r="C75" s="84"/>
    </row>
    <row r="76" spans="1:3" ht="29.25" hidden="1" customHeight="1" x14ac:dyDescent="0.3">
      <c r="A76" s="3" t="s">
        <v>22</v>
      </c>
      <c r="B76" s="12" t="s">
        <v>36</v>
      </c>
      <c r="C76" s="4">
        <v>0</v>
      </c>
    </row>
    <row r="77" spans="1:3" ht="29.25" hidden="1" customHeight="1" x14ac:dyDescent="0.3">
      <c r="A77" s="77" t="s">
        <v>129</v>
      </c>
      <c r="B77" s="78"/>
      <c r="C77" s="17">
        <f>SUM(C76)</f>
        <v>0</v>
      </c>
    </row>
    <row r="78" spans="1:3" ht="29.25" hidden="1" customHeight="1" x14ac:dyDescent="0.3">
      <c r="A78" s="83" t="s">
        <v>64</v>
      </c>
      <c r="B78" s="84"/>
      <c r="C78" s="84"/>
    </row>
    <row r="79" spans="1:3" ht="29.25" hidden="1" customHeight="1" x14ac:dyDescent="0.3">
      <c r="A79" s="3" t="s">
        <v>66</v>
      </c>
      <c r="B79" s="12" t="s">
        <v>65</v>
      </c>
      <c r="C79" s="4"/>
    </row>
    <row r="80" spans="1:3" ht="29.25" hidden="1" customHeight="1" x14ac:dyDescent="0.3">
      <c r="A80" s="3" t="s">
        <v>67</v>
      </c>
      <c r="B80" s="12" t="s">
        <v>32</v>
      </c>
      <c r="C80" s="4"/>
    </row>
    <row r="81" spans="1:3" ht="29.25" hidden="1" customHeight="1" x14ac:dyDescent="0.3">
      <c r="A81" s="3" t="s">
        <v>23</v>
      </c>
      <c r="B81" s="12" t="s">
        <v>39</v>
      </c>
      <c r="C81" s="4"/>
    </row>
    <row r="82" spans="1:3" ht="29.25" hidden="1" customHeight="1" x14ac:dyDescent="0.3">
      <c r="A82" s="3" t="s">
        <v>68</v>
      </c>
      <c r="B82" s="12" t="s">
        <v>5</v>
      </c>
      <c r="C82" s="4"/>
    </row>
    <row r="83" spans="1:3" ht="29.25" hidden="1" customHeight="1" x14ac:dyDescent="0.3">
      <c r="A83" s="3" t="s">
        <v>210</v>
      </c>
      <c r="B83" s="12" t="s">
        <v>211</v>
      </c>
      <c r="C83" s="4"/>
    </row>
    <row r="84" spans="1:3" ht="29.25" hidden="1" customHeight="1" x14ac:dyDescent="0.3">
      <c r="A84" s="3" t="s">
        <v>24</v>
      </c>
      <c r="B84" s="12" t="s">
        <v>6</v>
      </c>
      <c r="C84" s="4"/>
    </row>
    <row r="85" spans="1:3" ht="29.25" hidden="1" customHeight="1" x14ac:dyDescent="0.3">
      <c r="A85" s="3" t="s">
        <v>212</v>
      </c>
      <c r="B85" s="12" t="s">
        <v>18</v>
      </c>
      <c r="C85" s="4"/>
    </row>
    <row r="86" spans="1:3" ht="29.25" hidden="1" customHeight="1" x14ac:dyDescent="0.3">
      <c r="A86" s="77" t="s">
        <v>130</v>
      </c>
      <c r="B86" s="78"/>
      <c r="C86" s="17">
        <f>SUM(C79:C85)</f>
        <v>0</v>
      </c>
    </row>
    <row r="87" spans="1:3" ht="29.25" hidden="1" customHeight="1" x14ac:dyDescent="0.3">
      <c r="A87" s="83" t="s">
        <v>187</v>
      </c>
      <c r="B87" s="84"/>
      <c r="C87" s="84"/>
    </row>
    <row r="88" spans="1:3" ht="29.25" hidden="1" customHeight="1" x14ac:dyDescent="0.3">
      <c r="A88" s="3" t="s">
        <v>25</v>
      </c>
      <c r="B88" s="12" t="s">
        <v>7</v>
      </c>
      <c r="C88" s="4"/>
    </row>
    <row r="89" spans="1:3" ht="29.25" hidden="1" customHeight="1" x14ac:dyDescent="0.3">
      <c r="A89" s="3" t="s">
        <v>69</v>
      </c>
      <c r="B89" s="12" t="s">
        <v>36</v>
      </c>
      <c r="C89" s="4"/>
    </row>
    <row r="90" spans="1:3" ht="29.25" hidden="1" customHeight="1" x14ac:dyDescent="0.3">
      <c r="A90" s="3" t="s">
        <v>70</v>
      </c>
      <c r="B90" s="12" t="s">
        <v>8</v>
      </c>
      <c r="C90" s="4"/>
    </row>
    <row r="91" spans="1:3" ht="29.25" hidden="1" customHeight="1" x14ac:dyDescent="0.3">
      <c r="A91" s="3" t="s">
        <v>26</v>
      </c>
      <c r="B91" s="12" t="s">
        <v>39</v>
      </c>
      <c r="C91" s="4"/>
    </row>
    <row r="92" spans="1:3" ht="29.25" hidden="1" customHeight="1" x14ac:dyDescent="0.3">
      <c r="A92" s="77" t="s">
        <v>131</v>
      </c>
      <c r="B92" s="78"/>
      <c r="C92" s="17">
        <f>SUM(C88:C91)</f>
        <v>0</v>
      </c>
    </row>
    <row r="93" spans="1:3" ht="29.25" hidden="1" customHeight="1" x14ac:dyDescent="0.3">
      <c r="A93" s="85" t="s">
        <v>132</v>
      </c>
      <c r="B93" s="86"/>
      <c r="C93" s="86"/>
    </row>
    <row r="94" spans="1:3" ht="29.25" hidden="1" customHeight="1" x14ac:dyDescent="0.3">
      <c r="A94" s="3" t="s">
        <v>27</v>
      </c>
      <c r="B94" s="12" t="s">
        <v>13</v>
      </c>
      <c r="C94" s="4"/>
    </row>
    <row r="95" spans="1:3" ht="29.25" hidden="1" customHeight="1" x14ac:dyDescent="0.3">
      <c r="A95" s="77" t="s">
        <v>133</v>
      </c>
      <c r="B95" s="78"/>
      <c r="C95" s="17">
        <f>SUM(C94)</f>
        <v>0</v>
      </c>
    </row>
    <row r="96" spans="1:3" ht="29.25" hidden="1" customHeight="1" x14ac:dyDescent="0.3">
      <c r="A96" s="85" t="s">
        <v>71</v>
      </c>
      <c r="B96" s="86"/>
      <c r="C96" s="86"/>
    </row>
    <row r="97" spans="1:3" ht="29.25" hidden="1" customHeight="1" x14ac:dyDescent="0.3">
      <c r="A97" s="3" t="s">
        <v>72</v>
      </c>
      <c r="B97" s="12" t="s">
        <v>4</v>
      </c>
      <c r="C97" s="4"/>
    </row>
    <row r="98" spans="1:3" ht="29.25" hidden="1" customHeight="1" x14ac:dyDescent="0.3">
      <c r="A98" s="3" t="s">
        <v>195</v>
      </c>
      <c r="B98" s="12" t="s">
        <v>31</v>
      </c>
      <c r="C98" s="4"/>
    </row>
    <row r="99" spans="1:3" ht="29.25" hidden="1" customHeight="1" x14ac:dyDescent="0.3">
      <c r="A99" s="3" t="s">
        <v>28</v>
      </c>
      <c r="B99" s="12" t="s">
        <v>30</v>
      </c>
      <c r="C99" s="4"/>
    </row>
    <row r="100" spans="1:3" ht="29.25" hidden="1" customHeight="1" x14ac:dyDescent="0.3">
      <c r="A100" s="3" t="s">
        <v>29</v>
      </c>
      <c r="B100" s="12" t="s">
        <v>19</v>
      </c>
      <c r="C100" s="4"/>
    </row>
    <row r="101" spans="1:3" ht="29.25" hidden="1" customHeight="1" x14ac:dyDescent="0.3">
      <c r="A101" s="77" t="s">
        <v>134</v>
      </c>
      <c r="B101" s="78"/>
      <c r="C101" s="17">
        <f>SUM(C97:C100)</f>
        <v>0</v>
      </c>
    </row>
    <row r="102" spans="1:3" ht="29.25" hidden="1" customHeight="1" x14ac:dyDescent="0.3">
      <c r="A102" s="85" t="s">
        <v>73</v>
      </c>
      <c r="B102" s="86"/>
      <c r="C102" s="86"/>
    </row>
    <row r="103" spans="1:3" ht="29.25" hidden="1" customHeight="1" x14ac:dyDescent="0.3">
      <c r="A103" s="3" t="s">
        <v>74</v>
      </c>
      <c r="B103" s="12" t="s">
        <v>2</v>
      </c>
      <c r="C103" s="4"/>
    </row>
    <row r="104" spans="1:3" ht="29.25" hidden="1" customHeight="1" x14ac:dyDescent="0.3">
      <c r="A104" s="77" t="s">
        <v>135</v>
      </c>
      <c r="B104" s="78"/>
      <c r="C104" s="17">
        <f>SUM(C103)</f>
        <v>0</v>
      </c>
    </row>
    <row r="105" spans="1:3" ht="29.25" hidden="1" customHeight="1" x14ac:dyDescent="0.3">
      <c r="A105" s="85" t="s">
        <v>89</v>
      </c>
      <c r="B105" s="86"/>
      <c r="C105" s="86"/>
    </row>
    <row r="106" spans="1:3" ht="29.25" hidden="1" customHeight="1" x14ac:dyDescent="0.3">
      <c r="A106" s="3" t="s">
        <v>90</v>
      </c>
      <c r="B106" s="13" t="s">
        <v>16</v>
      </c>
      <c r="C106" s="4"/>
    </row>
    <row r="107" spans="1:3" ht="29.25" hidden="1" customHeight="1" x14ac:dyDescent="0.3">
      <c r="A107" s="3" t="s">
        <v>92</v>
      </c>
      <c r="B107" s="14" t="s">
        <v>91</v>
      </c>
      <c r="C107" s="4"/>
    </row>
    <row r="108" spans="1:3" ht="29.25" hidden="1" customHeight="1" x14ac:dyDescent="0.3">
      <c r="A108" s="77" t="s">
        <v>136</v>
      </c>
      <c r="B108" s="78"/>
      <c r="C108" s="17">
        <f>SUM(C106:C107)</f>
        <v>0</v>
      </c>
    </row>
    <row r="109" spans="1:3" ht="29.25" hidden="1" customHeight="1" x14ac:dyDescent="0.3">
      <c r="A109" s="75" t="s">
        <v>137</v>
      </c>
      <c r="B109" s="76"/>
      <c r="C109" s="76"/>
    </row>
    <row r="110" spans="1:3" ht="29.25" hidden="1" customHeight="1" x14ac:dyDescent="0.3">
      <c r="A110" s="15" t="s">
        <v>141</v>
      </c>
      <c r="B110" s="14" t="s">
        <v>138</v>
      </c>
      <c r="C110" s="4"/>
    </row>
    <row r="111" spans="1:3" ht="29.25" hidden="1" customHeight="1" x14ac:dyDescent="0.3">
      <c r="A111" s="15" t="s">
        <v>140</v>
      </c>
      <c r="B111" s="14" t="s">
        <v>139</v>
      </c>
      <c r="C111" s="4"/>
    </row>
    <row r="112" spans="1:3" ht="29.25" hidden="1" customHeight="1" x14ac:dyDescent="0.3">
      <c r="A112" s="15" t="s">
        <v>189</v>
      </c>
      <c r="B112" s="14" t="s">
        <v>190</v>
      </c>
      <c r="C112" s="4"/>
    </row>
    <row r="113" spans="1:3" ht="29.25" hidden="1" customHeight="1" x14ac:dyDescent="0.3">
      <c r="A113" s="77" t="s">
        <v>142</v>
      </c>
      <c r="B113" s="78"/>
      <c r="C113" s="17">
        <f>SUM(C110:C112)</f>
        <v>0</v>
      </c>
    </row>
    <row r="114" spans="1:3" ht="29.25" hidden="1" customHeight="1" x14ac:dyDescent="0.3">
      <c r="A114" s="75" t="s">
        <v>143</v>
      </c>
      <c r="B114" s="76"/>
      <c r="C114" s="76"/>
    </row>
    <row r="115" spans="1:3" ht="29.25" hidden="1" customHeight="1" x14ac:dyDescent="0.3">
      <c r="A115" s="15" t="s">
        <v>180</v>
      </c>
      <c r="B115" s="14" t="s">
        <v>145</v>
      </c>
      <c r="C115" s="4"/>
    </row>
    <row r="116" spans="1:3" ht="39.75" hidden="1" customHeight="1" x14ac:dyDescent="0.3">
      <c r="A116" s="15" t="s">
        <v>181</v>
      </c>
      <c r="B116" s="14" t="s">
        <v>146</v>
      </c>
      <c r="C116" s="4"/>
    </row>
    <row r="117" spans="1:3" ht="29.25" hidden="1" customHeight="1" x14ac:dyDescent="0.3">
      <c r="A117" s="15" t="s">
        <v>182</v>
      </c>
      <c r="B117" s="14" t="s">
        <v>147</v>
      </c>
      <c r="C117" s="4"/>
    </row>
    <row r="118" spans="1:3" ht="29.25" hidden="1" customHeight="1" x14ac:dyDescent="0.3">
      <c r="A118" s="77" t="s">
        <v>144</v>
      </c>
      <c r="B118" s="78"/>
      <c r="C118" s="17">
        <f>SUM(C115:C117)</f>
        <v>0</v>
      </c>
    </row>
    <row r="119" spans="1:3" ht="29.25" hidden="1" customHeight="1" x14ac:dyDescent="0.3">
      <c r="A119" s="75" t="s">
        <v>213</v>
      </c>
      <c r="B119" s="76"/>
      <c r="C119" s="76"/>
    </row>
    <row r="120" spans="1:3" ht="29.25" hidden="1" customHeight="1" x14ac:dyDescent="0.3">
      <c r="A120" s="15" t="s">
        <v>95</v>
      </c>
      <c r="B120" s="14" t="s">
        <v>215</v>
      </c>
      <c r="C120" s="4"/>
    </row>
    <row r="121" spans="1:3" ht="29.25" hidden="1" customHeight="1" x14ac:dyDescent="0.3">
      <c r="A121" s="15" t="s">
        <v>97</v>
      </c>
      <c r="B121" s="14" t="s">
        <v>216</v>
      </c>
      <c r="C121" s="4"/>
    </row>
    <row r="122" spans="1:3" ht="29.25" hidden="1" customHeight="1" x14ac:dyDescent="0.3">
      <c r="A122" s="77" t="s">
        <v>214</v>
      </c>
      <c r="B122" s="78"/>
      <c r="C122" s="17">
        <f>SUM(C120:C121)</f>
        <v>0</v>
      </c>
    </row>
    <row r="123" spans="1:3" ht="29.25" customHeight="1" x14ac:dyDescent="0.3">
      <c r="A123" s="75" t="s">
        <v>148</v>
      </c>
      <c r="B123" s="76"/>
      <c r="C123" s="76"/>
    </row>
    <row r="124" spans="1:3" ht="29.25" hidden="1" customHeight="1" x14ac:dyDescent="0.3">
      <c r="A124" s="15" t="s">
        <v>97</v>
      </c>
      <c r="B124" s="14" t="s">
        <v>96</v>
      </c>
      <c r="C124" s="4"/>
    </row>
    <row r="125" spans="1:3" ht="29.25" hidden="1" customHeight="1" x14ac:dyDescent="0.3">
      <c r="A125" s="15" t="s">
        <v>99</v>
      </c>
      <c r="B125" s="14" t="s">
        <v>98</v>
      </c>
      <c r="C125" s="4"/>
    </row>
    <row r="126" spans="1:3" ht="29.25" hidden="1" customHeight="1" x14ac:dyDescent="0.3">
      <c r="A126" s="15" t="s">
        <v>101</v>
      </c>
      <c r="B126" s="14" t="s">
        <v>100</v>
      </c>
      <c r="C126" s="4"/>
    </row>
    <row r="127" spans="1:3" ht="29.25" hidden="1" customHeight="1" x14ac:dyDescent="0.3">
      <c r="A127" s="15" t="s">
        <v>217</v>
      </c>
      <c r="B127" s="56" t="s">
        <v>218</v>
      </c>
      <c r="C127" s="4"/>
    </row>
    <row r="128" spans="1:3" ht="29.25" hidden="1" customHeight="1" x14ac:dyDescent="0.3">
      <c r="A128" s="15" t="s">
        <v>219</v>
      </c>
      <c r="B128" s="56" t="s">
        <v>220</v>
      </c>
      <c r="C128" s="4"/>
    </row>
    <row r="129" spans="1:3" ht="29.25" hidden="1" customHeight="1" x14ac:dyDescent="0.3">
      <c r="A129" s="15" t="s">
        <v>221</v>
      </c>
      <c r="B129" s="56" t="s">
        <v>222</v>
      </c>
      <c r="C129" s="4"/>
    </row>
    <row r="130" spans="1:3" ht="29.25" hidden="1" customHeight="1" x14ac:dyDescent="0.3">
      <c r="A130" s="15" t="s">
        <v>223</v>
      </c>
      <c r="B130" s="56" t="s">
        <v>224</v>
      </c>
      <c r="C130" s="4"/>
    </row>
    <row r="131" spans="1:3" ht="29.25" hidden="1" customHeight="1" x14ac:dyDescent="0.3">
      <c r="A131" s="15" t="s">
        <v>225</v>
      </c>
      <c r="B131" s="56" t="s">
        <v>226</v>
      </c>
      <c r="C131" s="4"/>
    </row>
    <row r="132" spans="1:3" ht="30" hidden="1" customHeight="1" x14ac:dyDescent="0.3">
      <c r="A132" s="15" t="s">
        <v>191</v>
      </c>
      <c r="B132" s="56" t="s">
        <v>192</v>
      </c>
      <c r="C132" s="4"/>
    </row>
    <row r="133" spans="1:3" ht="30" hidden="1" customHeight="1" x14ac:dyDescent="0.3">
      <c r="A133" s="15" t="s">
        <v>193</v>
      </c>
      <c r="B133" s="56" t="s">
        <v>194</v>
      </c>
      <c r="C133" s="4"/>
    </row>
    <row r="134" spans="1:3" ht="30" hidden="1" customHeight="1" x14ac:dyDescent="0.3">
      <c r="A134" s="15" t="s">
        <v>228</v>
      </c>
      <c r="B134" s="56" t="s">
        <v>227</v>
      </c>
      <c r="C134" s="4"/>
    </row>
    <row r="135" spans="1:3" ht="30" hidden="1" customHeight="1" x14ac:dyDescent="0.3">
      <c r="A135" s="15" t="s">
        <v>230</v>
      </c>
      <c r="B135" s="56" t="s">
        <v>229</v>
      </c>
      <c r="C135" s="4"/>
    </row>
    <row r="136" spans="1:3" ht="30" hidden="1" customHeight="1" x14ac:dyDescent="0.3">
      <c r="A136" s="15" t="s">
        <v>231</v>
      </c>
      <c r="B136" s="56" t="s">
        <v>232</v>
      </c>
      <c r="C136" s="4"/>
    </row>
    <row r="137" spans="1:3" ht="30" hidden="1" customHeight="1" x14ac:dyDescent="0.3">
      <c r="A137" s="15" t="s">
        <v>233</v>
      </c>
      <c r="B137" s="56" t="s">
        <v>234</v>
      </c>
      <c r="C137" s="4"/>
    </row>
    <row r="138" spans="1:3" ht="30" hidden="1" customHeight="1" x14ac:dyDescent="0.3">
      <c r="A138" s="15" t="s">
        <v>196</v>
      </c>
      <c r="B138" s="56" t="s">
        <v>197</v>
      </c>
      <c r="C138" s="4"/>
    </row>
    <row r="139" spans="1:3" ht="30" hidden="1" customHeight="1" x14ac:dyDescent="0.3">
      <c r="A139" s="15" t="s">
        <v>235</v>
      </c>
      <c r="B139" s="56" t="s">
        <v>236</v>
      </c>
      <c r="C139" s="4"/>
    </row>
    <row r="140" spans="1:3" ht="29.25" customHeight="1" x14ac:dyDescent="0.3">
      <c r="A140" s="77" t="s">
        <v>148</v>
      </c>
      <c r="B140" s="78"/>
      <c r="C140" s="17">
        <f>C141</f>
        <v>8280558</v>
      </c>
    </row>
    <row r="141" spans="1:3" ht="29.25" customHeight="1" x14ac:dyDescent="0.3">
      <c r="A141" s="51"/>
      <c r="B141" s="52" t="s">
        <v>102</v>
      </c>
      <c r="C141" s="60">
        <f>C142+C148</f>
        <v>8280558</v>
      </c>
    </row>
    <row r="142" spans="1:3" ht="29.25" hidden="1" customHeight="1" x14ac:dyDescent="0.3">
      <c r="A142" s="53" t="s">
        <v>184</v>
      </c>
      <c r="B142" s="54" t="s">
        <v>183</v>
      </c>
      <c r="C142" s="57">
        <v>0</v>
      </c>
    </row>
    <row r="143" spans="1:3" ht="29.25" hidden="1" customHeight="1" x14ac:dyDescent="0.3">
      <c r="A143" s="53" t="s">
        <v>103</v>
      </c>
      <c r="B143" s="54" t="s">
        <v>243</v>
      </c>
      <c r="C143" s="57">
        <v>0</v>
      </c>
    </row>
    <row r="144" spans="1:3" ht="29.25" hidden="1" customHeight="1" x14ac:dyDescent="0.3">
      <c r="A144" s="53" t="s">
        <v>185</v>
      </c>
      <c r="B144" s="54" t="s">
        <v>186</v>
      </c>
      <c r="C144" s="57">
        <v>0</v>
      </c>
    </row>
    <row r="145" spans="1:4" ht="29.25" hidden="1" customHeight="1" x14ac:dyDescent="0.3">
      <c r="A145" s="53" t="s">
        <v>237</v>
      </c>
      <c r="B145" s="54" t="s">
        <v>238</v>
      </c>
      <c r="C145" s="57">
        <v>0</v>
      </c>
    </row>
    <row r="146" spans="1:4" ht="29.25" hidden="1" customHeight="1" x14ac:dyDescent="0.3">
      <c r="A146" s="53" t="s">
        <v>240</v>
      </c>
      <c r="B146" s="54" t="s">
        <v>239</v>
      </c>
      <c r="C146" s="57">
        <v>0</v>
      </c>
    </row>
    <row r="147" spans="1:4" ht="29.25" hidden="1" customHeight="1" x14ac:dyDescent="0.3">
      <c r="A147" s="53" t="s">
        <v>242</v>
      </c>
      <c r="B147" s="54" t="s">
        <v>241</v>
      </c>
      <c r="C147" s="57">
        <v>0</v>
      </c>
    </row>
    <row r="148" spans="1:4" ht="29.25" customHeight="1" x14ac:dyDescent="0.3">
      <c r="A148" s="53"/>
      <c r="B148" s="54" t="s">
        <v>102</v>
      </c>
      <c r="C148" s="57">
        <f>C149++C150+C151</f>
        <v>8280558</v>
      </c>
    </row>
    <row r="149" spans="1:4" ht="29.25" customHeight="1" x14ac:dyDescent="0.3">
      <c r="A149" s="63" t="s">
        <v>248</v>
      </c>
      <c r="B149" s="14" t="s">
        <v>249</v>
      </c>
      <c r="C149" s="64">
        <v>4379929</v>
      </c>
    </row>
    <row r="150" spans="1:4" ht="29.25" customHeight="1" x14ac:dyDescent="0.3">
      <c r="A150" s="61" t="s">
        <v>247</v>
      </c>
      <c r="B150" s="14" t="s">
        <v>245</v>
      </c>
      <c r="C150" s="62">
        <v>1695000</v>
      </c>
    </row>
    <row r="151" spans="1:4" ht="29.25" customHeight="1" x14ac:dyDescent="0.3">
      <c r="A151" s="61" t="s">
        <v>246</v>
      </c>
      <c r="B151" s="14" t="s">
        <v>244</v>
      </c>
      <c r="C151" s="62">
        <v>2205629</v>
      </c>
    </row>
    <row r="152" spans="1:4" s="20" customFormat="1" ht="15" thickBot="1" x14ac:dyDescent="0.35">
      <c r="A152" s="87" t="s">
        <v>198</v>
      </c>
      <c r="B152" s="88"/>
      <c r="C152" s="59">
        <f>C20+C33+C43+C52+C56+C74+C77+C86+C92+C95+C101+C104+C108+C118+C122+C140</f>
        <v>8280558</v>
      </c>
    </row>
    <row r="153" spans="1:4" s="20" customFormat="1" ht="25.2" customHeight="1" x14ac:dyDescent="0.3">
      <c r="B153" s="19"/>
      <c r="C153" s="18"/>
      <c r="D153" s="55"/>
    </row>
    <row r="154" spans="1:4" s="20" customFormat="1" x14ac:dyDescent="0.3">
      <c r="B154" s="19"/>
      <c r="C154" s="18"/>
    </row>
    <row r="155" spans="1:4" s="20" customFormat="1" x14ac:dyDescent="0.3">
      <c r="B155" s="19"/>
      <c r="C155" s="18"/>
    </row>
    <row r="156" spans="1:4" s="20" customFormat="1" x14ac:dyDescent="0.3">
      <c r="B156" s="19"/>
      <c r="C156" s="18"/>
    </row>
    <row r="157" spans="1:4" s="20" customFormat="1" x14ac:dyDescent="0.3">
      <c r="B157" s="19"/>
      <c r="C157" s="18"/>
    </row>
    <row r="158" spans="1:4" s="20" customFormat="1" x14ac:dyDescent="0.3">
      <c r="B158" s="19"/>
      <c r="C158" s="18"/>
    </row>
    <row r="159" spans="1:4" s="20" customFormat="1" x14ac:dyDescent="0.3">
      <c r="B159" s="19"/>
      <c r="C159" s="18"/>
    </row>
    <row r="160" spans="1:4" s="20" customFormat="1" x14ac:dyDescent="0.3">
      <c r="B160" s="19"/>
      <c r="C160" s="18"/>
    </row>
    <row r="161" spans="2:3" s="20" customFormat="1" x14ac:dyDescent="0.3">
      <c r="B161" s="19"/>
      <c r="C161" s="18"/>
    </row>
    <row r="162" spans="2:3" s="20" customFormat="1" x14ac:dyDescent="0.3">
      <c r="B162" s="19"/>
      <c r="C162" s="18"/>
    </row>
    <row r="163" spans="2:3" s="20" customFormat="1" x14ac:dyDescent="0.3">
      <c r="B163" s="19"/>
      <c r="C163" s="18"/>
    </row>
    <row r="164" spans="2:3" s="20" customFormat="1" x14ac:dyDescent="0.3">
      <c r="B164" s="19"/>
      <c r="C164" s="18"/>
    </row>
    <row r="165" spans="2:3" s="20" customFormat="1" x14ac:dyDescent="0.3">
      <c r="B165" s="19"/>
      <c r="C165" s="18"/>
    </row>
    <row r="166" spans="2:3" s="20" customFormat="1" x14ac:dyDescent="0.3">
      <c r="B166" s="19"/>
      <c r="C166" s="18"/>
    </row>
    <row r="167" spans="2:3" s="20" customFormat="1" x14ac:dyDescent="0.3">
      <c r="B167" s="19"/>
      <c r="C167" s="18"/>
    </row>
    <row r="168" spans="2:3" s="20" customFormat="1" x14ac:dyDescent="0.3">
      <c r="B168" s="19"/>
      <c r="C168" s="18"/>
    </row>
    <row r="169" spans="2:3" s="20" customFormat="1" x14ac:dyDescent="0.3">
      <c r="B169" s="19"/>
      <c r="C169" s="18"/>
    </row>
    <row r="170" spans="2:3" s="20" customFormat="1" x14ac:dyDescent="0.3">
      <c r="B170" s="19"/>
      <c r="C170" s="18"/>
    </row>
    <row r="171" spans="2:3" s="20" customFormat="1" x14ac:dyDescent="0.3">
      <c r="B171" s="19"/>
      <c r="C171" s="18"/>
    </row>
    <row r="172" spans="2:3" s="20" customFormat="1" x14ac:dyDescent="0.3">
      <c r="B172" s="19"/>
      <c r="C172" s="18"/>
    </row>
    <row r="173" spans="2:3" s="20" customFormat="1" x14ac:dyDescent="0.3">
      <c r="B173" s="19"/>
      <c r="C173" s="18"/>
    </row>
    <row r="174" spans="2:3" s="20" customFormat="1" x14ac:dyDescent="0.3">
      <c r="B174" s="19"/>
      <c r="C174" s="18"/>
    </row>
    <row r="175" spans="2:3" s="20" customFormat="1" x14ac:dyDescent="0.3">
      <c r="B175" s="19"/>
      <c r="C175" s="18"/>
    </row>
    <row r="176" spans="2:3" s="20" customFormat="1" x14ac:dyDescent="0.3">
      <c r="B176" s="19"/>
      <c r="C176" s="18"/>
    </row>
    <row r="177" spans="2:3" s="20" customFormat="1" x14ac:dyDescent="0.3">
      <c r="B177" s="19"/>
      <c r="C177" s="18"/>
    </row>
    <row r="178" spans="2:3" s="20" customFormat="1" x14ac:dyDescent="0.3">
      <c r="B178" s="19"/>
      <c r="C178" s="18"/>
    </row>
    <row r="179" spans="2:3" s="20" customFormat="1" x14ac:dyDescent="0.3">
      <c r="B179" s="19"/>
      <c r="C179" s="18"/>
    </row>
    <row r="180" spans="2:3" s="20" customFormat="1" x14ac:dyDescent="0.3">
      <c r="B180" s="19"/>
      <c r="C180" s="18"/>
    </row>
    <row r="181" spans="2:3" s="20" customFormat="1" x14ac:dyDescent="0.3">
      <c r="B181" s="19"/>
      <c r="C181" s="18"/>
    </row>
    <row r="182" spans="2:3" s="20" customFormat="1" x14ac:dyDescent="0.3">
      <c r="B182" s="19"/>
      <c r="C182" s="18"/>
    </row>
    <row r="183" spans="2:3" s="20" customFormat="1" x14ac:dyDescent="0.3">
      <c r="B183" s="19"/>
      <c r="C183" s="18"/>
    </row>
    <row r="184" spans="2:3" s="20" customFormat="1" x14ac:dyDescent="0.3">
      <c r="B184" s="19"/>
      <c r="C184" s="18"/>
    </row>
    <row r="185" spans="2:3" s="20" customFormat="1" x14ac:dyDescent="0.3">
      <c r="B185" s="19"/>
      <c r="C185" s="18"/>
    </row>
    <row r="186" spans="2:3" s="20" customFormat="1" x14ac:dyDescent="0.3">
      <c r="B186" s="19"/>
      <c r="C186" s="18"/>
    </row>
    <row r="187" spans="2:3" s="20" customFormat="1" x14ac:dyDescent="0.3">
      <c r="B187" s="19"/>
      <c r="C187" s="18"/>
    </row>
    <row r="188" spans="2:3" s="20" customFormat="1" x14ac:dyDescent="0.3">
      <c r="B188" s="19"/>
      <c r="C188" s="18"/>
    </row>
    <row r="189" spans="2:3" s="20" customFormat="1" x14ac:dyDescent="0.3">
      <c r="B189" s="19"/>
      <c r="C189" s="18"/>
    </row>
    <row r="190" spans="2:3" s="20" customFormat="1" x14ac:dyDescent="0.3">
      <c r="B190" s="19"/>
      <c r="C190" s="18"/>
    </row>
    <row r="191" spans="2:3" s="20" customFormat="1" x14ac:dyDescent="0.3">
      <c r="B191" s="19"/>
      <c r="C191" s="18"/>
    </row>
    <row r="192" spans="2:3" s="20" customFormat="1" x14ac:dyDescent="0.3">
      <c r="B192" s="19"/>
      <c r="C192" s="18"/>
    </row>
    <row r="193" spans="2:3" s="20" customFormat="1" x14ac:dyDescent="0.3">
      <c r="B193" s="19"/>
      <c r="C193" s="18"/>
    </row>
    <row r="194" spans="2:3" s="20" customFormat="1" x14ac:dyDescent="0.3">
      <c r="B194" s="19"/>
      <c r="C194" s="18"/>
    </row>
    <row r="195" spans="2:3" s="20" customFormat="1" x14ac:dyDescent="0.3">
      <c r="B195" s="19"/>
      <c r="C195" s="18"/>
    </row>
    <row r="196" spans="2:3" s="20" customFormat="1" x14ac:dyDescent="0.3">
      <c r="B196" s="19"/>
      <c r="C196" s="18"/>
    </row>
    <row r="197" spans="2:3" s="20" customFormat="1" x14ac:dyDescent="0.3">
      <c r="B197" s="19"/>
      <c r="C197" s="18"/>
    </row>
    <row r="198" spans="2:3" s="20" customFormat="1" x14ac:dyDescent="0.3">
      <c r="B198" s="19"/>
      <c r="C198" s="18"/>
    </row>
    <row r="199" spans="2:3" s="20" customFormat="1" x14ac:dyDescent="0.3">
      <c r="B199" s="19"/>
      <c r="C199" s="18"/>
    </row>
    <row r="200" spans="2:3" s="20" customFormat="1" x14ac:dyDescent="0.3">
      <c r="B200" s="19"/>
      <c r="C200" s="18"/>
    </row>
    <row r="201" spans="2:3" s="20" customFormat="1" x14ac:dyDescent="0.3">
      <c r="B201" s="19"/>
      <c r="C201" s="18"/>
    </row>
    <row r="202" spans="2:3" s="20" customFormat="1" x14ac:dyDescent="0.3">
      <c r="B202" s="19"/>
      <c r="C202" s="18"/>
    </row>
    <row r="203" spans="2:3" s="20" customFormat="1" x14ac:dyDescent="0.3">
      <c r="B203" s="19"/>
      <c r="C203" s="18"/>
    </row>
    <row r="204" spans="2:3" s="20" customFormat="1" x14ac:dyDescent="0.3">
      <c r="B204" s="19"/>
      <c r="C204" s="18"/>
    </row>
    <row r="205" spans="2:3" s="20" customFormat="1" x14ac:dyDescent="0.3">
      <c r="B205" s="19"/>
      <c r="C205" s="18"/>
    </row>
    <row r="206" spans="2:3" s="20" customFormat="1" x14ac:dyDescent="0.3">
      <c r="B206" s="19"/>
      <c r="C206" s="18"/>
    </row>
    <row r="207" spans="2:3" s="20" customFormat="1" x14ac:dyDescent="0.3">
      <c r="B207" s="19"/>
      <c r="C207" s="18"/>
    </row>
    <row r="208" spans="2:3" s="20" customFormat="1" x14ac:dyDescent="0.3">
      <c r="B208" s="19"/>
      <c r="C208" s="18"/>
    </row>
    <row r="209" spans="2:3" s="20" customFormat="1" x14ac:dyDescent="0.3">
      <c r="B209" s="19"/>
      <c r="C209" s="18"/>
    </row>
    <row r="210" spans="2:3" s="20" customFormat="1" x14ac:dyDescent="0.3">
      <c r="B210" s="19"/>
      <c r="C210" s="18"/>
    </row>
    <row r="211" spans="2:3" s="20" customFormat="1" x14ac:dyDescent="0.3">
      <c r="B211" s="19"/>
      <c r="C211" s="18"/>
    </row>
    <row r="212" spans="2:3" s="20" customFormat="1" x14ac:dyDescent="0.3">
      <c r="B212" s="19"/>
      <c r="C212" s="18"/>
    </row>
    <row r="213" spans="2:3" s="20" customFormat="1" x14ac:dyDescent="0.3">
      <c r="B213" s="19"/>
      <c r="C213" s="18"/>
    </row>
    <row r="214" spans="2:3" s="20" customFormat="1" x14ac:dyDescent="0.3">
      <c r="B214" s="19"/>
      <c r="C214" s="18"/>
    </row>
    <row r="215" spans="2:3" s="20" customFormat="1" x14ac:dyDescent="0.3">
      <c r="B215" s="19"/>
      <c r="C215" s="18"/>
    </row>
    <row r="216" spans="2:3" s="20" customFormat="1" x14ac:dyDescent="0.3">
      <c r="B216" s="19"/>
      <c r="C216" s="18"/>
    </row>
    <row r="217" spans="2:3" s="20" customFormat="1" x14ac:dyDescent="0.3">
      <c r="B217" s="19"/>
      <c r="C217" s="18"/>
    </row>
    <row r="218" spans="2:3" s="20" customFormat="1" x14ac:dyDescent="0.3">
      <c r="B218" s="19"/>
      <c r="C218" s="18"/>
    </row>
    <row r="219" spans="2:3" s="20" customFormat="1" x14ac:dyDescent="0.3">
      <c r="B219" s="19"/>
      <c r="C219" s="18"/>
    </row>
    <row r="220" spans="2:3" s="20" customFormat="1" x14ac:dyDescent="0.3">
      <c r="B220" s="19"/>
      <c r="C220" s="18"/>
    </row>
    <row r="221" spans="2:3" s="20" customFormat="1" x14ac:dyDescent="0.3">
      <c r="B221" s="19"/>
      <c r="C221" s="18"/>
    </row>
    <row r="222" spans="2:3" s="20" customFormat="1" x14ac:dyDescent="0.3">
      <c r="B222" s="19"/>
      <c r="C222" s="18"/>
    </row>
    <row r="223" spans="2:3" s="20" customFormat="1" x14ac:dyDescent="0.3">
      <c r="B223" s="19"/>
      <c r="C223" s="18"/>
    </row>
    <row r="224" spans="2:3" s="20" customFormat="1" x14ac:dyDescent="0.3">
      <c r="B224" s="19"/>
      <c r="C224" s="18"/>
    </row>
    <row r="225" spans="2:3" s="20" customFormat="1" x14ac:dyDescent="0.3">
      <c r="B225" s="19"/>
      <c r="C225" s="18"/>
    </row>
    <row r="226" spans="2:3" s="20" customFormat="1" x14ac:dyDescent="0.3">
      <c r="B226" s="19"/>
      <c r="C226" s="18"/>
    </row>
    <row r="227" spans="2:3" s="20" customFormat="1" x14ac:dyDescent="0.3">
      <c r="B227" s="19"/>
      <c r="C227" s="18"/>
    </row>
    <row r="228" spans="2:3" s="20" customFormat="1" x14ac:dyDescent="0.3">
      <c r="B228" s="19"/>
      <c r="C228" s="18"/>
    </row>
    <row r="229" spans="2:3" s="20" customFormat="1" x14ac:dyDescent="0.3">
      <c r="B229" s="19"/>
      <c r="C229" s="18"/>
    </row>
    <row r="230" spans="2:3" s="20" customFormat="1" x14ac:dyDescent="0.3">
      <c r="B230" s="19"/>
      <c r="C230" s="18"/>
    </row>
    <row r="231" spans="2:3" s="20" customFormat="1" x14ac:dyDescent="0.3">
      <c r="B231" s="19"/>
      <c r="C231" s="18"/>
    </row>
    <row r="232" spans="2:3" s="20" customFormat="1" x14ac:dyDescent="0.3">
      <c r="B232" s="19"/>
      <c r="C232" s="18"/>
    </row>
    <row r="233" spans="2:3" s="20" customFormat="1" x14ac:dyDescent="0.3">
      <c r="B233" s="19"/>
      <c r="C233" s="18"/>
    </row>
    <row r="234" spans="2:3" s="20" customFormat="1" x14ac:dyDescent="0.3">
      <c r="B234" s="19"/>
      <c r="C234" s="18"/>
    </row>
    <row r="235" spans="2:3" s="20" customFormat="1" x14ac:dyDescent="0.3">
      <c r="B235" s="19"/>
      <c r="C235" s="18"/>
    </row>
    <row r="236" spans="2:3" s="20" customFormat="1" x14ac:dyDescent="0.3">
      <c r="B236" s="19"/>
      <c r="C236" s="18"/>
    </row>
    <row r="237" spans="2:3" s="20" customFormat="1" x14ac:dyDescent="0.3">
      <c r="B237" s="19"/>
      <c r="C237" s="18"/>
    </row>
    <row r="238" spans="2:3" s="20" customFormat="1" x14ac:dyDescent="0.3">
      <c r="B238" s="19"/>
      <c r="C238" s="18"/>
    </row>
    <row r="239" spans="2:3" s="20" customFormat="1" x14ac:dyDescent="0.3">
      <c r="B239" s="19"/>
      <c r="C239" s="18"/>
    </row>
    <row r="240" spans="2:3" s="20" customFormat="1" x14ac:dyDescent="0.3">
      <c r="B240" s="19"/>
      <c r="C240" s="18"/>
    </row>
    <row r="241" spans="2:3" s="20" customFormat="1" x14ac:dyDescent="0.3">
      <c r="B241" s="19"/>
      <c r="C241" s="18"/>
    </row>
    <row r="242" spans="2:3" s="20" customFormat="1" x14ac:dyDescent="0.3">
      <c r="B242" s="19"/>
      <c r="C242" s="18"/>
    </row>
    <row r="243" spans="2:3" s="20" customFormat="1" x14ac:dyDescent="0.3">
      <c r="B243" s="19"/>
      <c r="C243" s="18"/>
    </row>
    <row r="244" spans="2:3" s="20" customFormat="1" x14ac:dyDescent="0.3">
      <c r="B244" s="19"/>
      <c r="C244" s="18"/>
    </row>
    <row r="245" spans="2:3" s="20" customFormat="1" x14ac:dyDescent="0.3">
      <c r="B245" s="19"/>
      <c r="C245" s="18"/>
    </row>
    <row r="246" spans="2:3" s="20" customFormat="1" x14ac:dyDescent="0.3">
      <c r="B246" s="19"/>
      <c r="C246" s="18"/>
    </row>
    <row r="247" spans="2:3" s="20" customFormat="1" x14ac:dyDescent="0.3">
      <c r="B247" s="19"/>
      <c r="C247" s="18"/>
    </row>
    <row r="248" spans="2:3" s="20" customFormat="1" x14ac:dyDescent="0.3">
      <c r="B248" s="19"/>
      <c r="C248" s="18"/>
    </row>
    <row r="249" spans="2:3" s="20" customFormat="1" x14ac:dyDescent="0.3">
      <c r="B249" s="19"/>
      <c r="C249" s="18"/>
    </row>
    <row r="250" spans="2:3" s="20" customFormat="1" x14ac:dyDescent="0.3">
      <c r="B250" s="19"/>
      <c r="C250" s="18"/>
    </row>
    <row r="251" spans="2:3" s="20" customFormat="1" x14ac:dyDescent="0.3">
      <c r="B251" s="19"/>
      <c r="C251" s="18"/>
    </row>
    <row r="252" spans="2:3" s="20" customFormat="1" x14ac:dyDescent="0.3">
      <c r="B252" s="19"/>
      <c r="C252" s="18"/>
    </row>
    <row r="253" spans="2:3" s="20" customFormat="1" x14ac:dyDescent="0.3">
      <c r="B253" s="19"/>
      <c r="C253" s="18"/>
    </row>
    <row r="254" spans="2:3" s="20" customFormat="1" x14ac:dyDescent="0.3">
      <c r="B254" s="19"/>
      <c r="C254" s="18"/>
    </row>
    <row r="255" spans="2:3" s="20" customFormat="1" x14ac:dyDescent="0.3">
      <c r="B255" s="19"/>
      <c r="C255" s="18"/>
    </row>
    <row r="256" spans="2:3" s="20" customFormat="1" x14ac:dyDescent="0.3">
      <c r="B256" s="19"/>
      <c r="C256" s="18"/>
    </row>
    <row r="257" spans="2:3" s="20" customFormat="1" x14ac:dyDescent="0.3">
      <c r="B257" s="19"/>
      <c r="C257" s="18"/>
    </row>
    <row r="258" spans="2:3" s="20" customFormat="1" x14ac:dyDescent="0.3">
      <c r="B258" s="19"/>
      <c r="C258" s="18"/>
    </row>
    <row r="259" spans="2:3" s="20" customFormat="1" x14ac:dyDescent="0.3">
      <c r="B259" s="19"/>
      <c r="C259" s="18"/>
    </row>
    <row r="260" spans="2:3" s="20" customFormat="1" x14ac:dyDescent="0.3">
      <c r="B260" s="19"/>
      <c r="C260" s="18"/>
    </row>
    <row r="261" spans="2:3" s="20" customFormat="1" x14ac:dyDescent="0.3">
      <c r="B261" s="19"/>
      <c r="C261" s="18"/>
    </row>
    <row r="262" spans="2:3" s="20" customFormat="1" x14ac:dyDescent="0.3">
      <c r="B262" s="19"/>
      <c r="C262" s="18"/>
    </row>
    <row r="263" spans="2:3" s="20" customFormat="1" x14ac:dyDescent="0.3">
      <c r="B263" s="19"/>
      <c r="C263" s="18"/>
    </row>
    <row r="264" spans="2:3" s="20" customFormat="1" x14ac:dyDescent="0.3">
      <c r="B264" s="19"/>
      <c r="C264" s="18"/>
    </row>
    <row r="265" spans="2:3" s="20" customFormat="1" x14ac:dyDescent="0.3">
      <c r="B265" s="19"/>
      <c r="C265" s="18"/>
    </row>
    <row r="266" spans="2:3" s="20" customFormat="1" x14ac:dyDescent="0.3">
      <c r="B266" s="19"/>
      <c r="C266" s="18"/>
    </row>
    <row r="267" spans="2:3" s="20" customFormat="1" x14ac:dyDescent="0.3">
      <c r="B267" s="19"/>
      <c r="C267" s="18"/>
    </row>
    <row r="268" spans="2:3" s="20" customFormat="1" x14ac:dyDescent="0.3">
      <c r="B268" s="19"/>
      <c r="C268" s="18"/>
    </row>
    <row r="269" spans="2:3" s="20" customFormat="1" x14ac:dyDescent="0.3">
      <c r="B269" s="19"/>
      <c r="C269" s="18"/>
    </row>
    <row r="270" spans="2:3" s="20" customFormat="1" x14ac:dyDescent="0.3">
      <c r="B270" s="19"/>
      <c r="C270" s="18"/>
    </row>
    <row r="271" spans="2:3" s="20" customFormat="1" x14ac:dyDescent="0.3">
      <c r="B271" s="19"/>
      <c r="C271" s="18"/>
    </row>
    <row r="272" spans="2:3" s="20" customFormat="1" x14ac:dyDescent="0.3">
      <c r="B272" s="19"/>
      <c r="C272" s="18"/>
    </row>
    <row r="273" spans="2:3" s="20" customFormat="1" x14ac:dyDescent="0.3">
      <c r="B273" s="19"/>
      <c r="C273" s="18"/>
    </row>
    <row r="274" spans="2:3" s="20" customFormat="1" x14ac:dyDescent="0.3">
      <c r="B274" s="19"/>
      <c r="C274" s="18"/>
    </row>
    <row r="275" spans="2:3" s="20" customFormat="1" x14ac:dyDescent="0.3">
      <c r="B275" s="19"/>
      <c r="C275" s="18"/>
    </row>
    <row r="276" spans="2:3" s="20" customFormat="1" x14ac:dyDescent="0.3">
      <c r="B276" s="19"/>
      <c r="C276" s="18"/>
    </row>
    <row r="277" spans="2:3" s="20" customFormat="1" x14ac:dyDescent="0.3">
      <c r="B277" s="19"/>
      <c r="C277" s="18"/>
    </row>
    <row r="278" spans="2:3" s="20" customFormat="1" x14ac:dyDescent="0.3">
      <c r="B278" s="19"/>
      <c r="C278" s="18"/>
    </row>
    <row r="279" spans="2:3" s="20" customFormat="1" x14ac:dyDescent="0.3">
      <c r="B279" s="19"/>
      <c r="C279" s="18"/>
    </row>
    <row r="280" spans="2:3" s="20" customFormat="1" x14ac:dyDescent="0.3">
      <c r="B280" s="19"/>
      <c r="C280" s="18"/>
    </row>
    <row r="281" spans="2:3" s="20" customFormat="1" x14ac:dyDescent="0.3">
      <c r="B281" s="19"/>
      <c r="C281" s="18"/>
    </row>
    <row r="282" spans="2:3" s="20" customFormat="1" x14ac:dyDescent="0.3">
      <c r="B282" s="19"/>
      <c r="C282" s="18"/>
    </row>
    <row r="283" spans="2:3" s="20" customFormat="1" x14ac:dyDescent="0.3">
      <c r="B283" s="19"/>
      <c r="C283" s="18"/>
    </row>
    <row r="284" spans="2:3" s="20" customFormat="1" x14ac:dyDescent="0.3">
      <c r="B284" s="19"/>
      <c r="C284" s="18"/>
    </row>
    <row r="285" spans="2:3" s="20" customFormat="1" x14ac:dyDescent="0.3">
      <c r="B285" s="19"/>
      <c r="C285" s="18"/>
    </row>
    <row r="286" spans="2:3" s="20" customFormat="1" x14ac:dyDescent="0.3">
      <c r="B286" s="19"/>
      <c r="C286" s="18"/>
    </row>
    <row r="287" spans="2:3" s="20" customFormat="1" x14ac:dyDescent="0.3">
      <c r="B287" s="19"/>
      <c r="C287" s="18"/>
    </row>
    <row r="288" spans="2:3" s="20" customFormat="1" x14ac:dyDescent="0.3">
      <c r="B288" s="19"/>
      <c r="C288" s="18"/>
    </row>
    <row r="289" spans="2:3" s="20" customFormat="1" x14ac:dyDescent="0.3">
      <c r="B289" s="19"/>
      <c r="C289" s="18"/>
    </row>
    <row r="290" spans="2:3" s="20" customFormat="1" x14ac:dyDescent="0.3">
      <c r="B290" s="19"/>
      <c r="C290" s="18"/>
    </row>
    <row r="291" spans="2:3" s="20" customFormat="1" x14ac:dyDescent="0.3">
      <c r="B291" s="19"/>
      <c r="C291" s="18"/>
    </row>
    <row r="292" spans="2:3" s="20" customFormat="1" x14ac:dyDescent="0.3">
      <c r="B292" s="19"/>
      <c r="C292" s="18"/>
    </row>
    <row r="293" spans="2:3" s="20" customFormat="1" x14ac:dyDescent="0.3">
      <c r="B293" s="19"/>
      <c r="C293" s="18"/>
    </row>
    <row r="294" spans="2:3" s="20" customFormat="1" x14ac:dyDescent="0.3">
      <c r="B294" s="19"/>
      <c r="C294" s="18"/>
    </row>
    <row r="295" spans="2:3" s="20" customFormat="1" x14ac:dyDescent="0.3">
      <c r="B295" s="19"/>
      <c r="C295" s="18"/>
    </row>
  </sheetData>
  <autoFilter ref="A6:B141" xr:uid="{0574B438-02B8-49DD-AC79-E11117D163C5}"/>
  <mergeCells count="37">
    <mergeCell ref="A109:C109"/>
    <mergeCell ref="A102:C102"/>
    <mergeCell ref="A105:C105"/>
    <mergeCell ref="A113:B113"/>
    <mergeCell ref="A92:B92"/>
    <mergeCell ref="A57:C57"/>
    <mergeCell ref="A75:C75"/>
    <mergeCell ref="A52:B52"/>
    <mergeCell ref="A56:B56"/>
    <mergeCell ref="A152:B152"/>
    <mergeCell ref="A118:B118"/>
    <mergeCell ref="A123:C123"/>
    <mergeCell ref="A140:B140"/>
    <mergeCell ref="A95:B95"/>
    <mergeCell ref="A101:B101"/>
    <mergeCell ref="A104:B104"/>
    <mergeCell ref="A108:B108"/>
    <mergeCell ref="A114:C114"/>
    <mergeCell ref="A87:C87"/>
    <mergeCell ref="A93:C93"/>
    <mergeCell ref="A96:C96"/>
    <mergeCell ref="A119:C119"/>
    <mergeCell ref="A122:B122"/>
    <mergeCell ref="A2:C2"/>
    <mergeCell ref="A3:C3"/>
    <mergeCell ref="A4:C4"/>
    <mergeCell ref="A77:B77"/>
    <mergeCell ref="A74:B74"/>
    <mergeCell ref="A86:B86"/>
    <mergeCell ref="A20:B20"/>
    <mergeCell ref="A33:B33"/>
    <mergeCell ref="A43:B43"/>
    <mergeCell ref="A21:C21"/>
    <mergeCell ref="A34:C34"/>
    <mergeCell ref="A78:C78"/>
    <mergeCell ref="A44:C44"/>
    <mergeCell ref="A53:C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2023-01-04T16:22:59Z</dcterms:modified>
</cp:coreProperties>
</file>