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5" windowWidth="20730" windowHeight="11265" firstSheet="2" activeTab="3"/>
  </bookViews>
  <sheets>
    <sheet name="Consultas" sheetId="1" r:id="rId1"/>
    <sheet name="Inconformidades Externas" sheetId="2" r:id="rId2"/>
    <sheet name="Origen Inconformidades Externas" sheetId="5" r:id="rId3"/>
    <sheet name="Inconformidades Internas" sheetId="3" r:id="rId4"/>
    <sheet name="Origen Inconformidades Internas" sheetId="4" r:id="rId5"/>
  </sheets>
  <calcPr calcId="145621"/>
</workbook>
</file>

<file path=xl/calcChain.xml><?xml version="1.0" encoding="utf-8"?>
<calcChain xmlns="http://schemas.openxmlformats.org/spreadsheetml/2006/main">
  <c r="E35" i="1" l="1"/>
  <c r="C60" i="1"/>
  <c r="E34" i="1" l="1"/>
  <c r="D60" i="1" l="1"/>
  <c r="E59" i="1"/>
  <c r="H21" i="2" l="1"/>
  <c r="F21" i="2"/>
  <c r="I21" i="2" s="1"/>
  <c r="F20" i="2"/>
  <c r="E58" i="1" l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C39" i="5" l="1"/>
  <c r="D35" i="5" s="1"/>
  <c r="G41" i="2"/>
  <c r="D41" i="2"/>
  <c r="F41" i="2"/>
  <c r="E41" i="2"/>
  <c r="J40" i="2"/>
  <c r="I40" i="2"/>
  <c r="H40" i="2"/>
  <c r="J39" i="2"/>
  <c r="I39" i="2"/>
  <c r="H39" i="2"/>
  <c r="F31" i="2"/>
  <c r="D31" i="2"/>
  <c r="G31" i="2"/>
  <c r="E31" i="2"/>
  <c r="J30" i="2"/>
  <c r="I30" i="2"/>
  <c r="H30" i="2"/>
  <c r="F22" i="2"/>
  <c r="E22" i="2"/>
  <c r="D22" i="2"/>
  <c r="J22" i="2" s="1"/>
  <c r="J21" i="2"/>
  <c r="J20" i="2"/>
  <c r="I20" i="2"/>
  <c r="H20" i="2"/>
  <c r="J10" i="2"/>
  <c r="J11" i="2"/>
  <c r="I10" i="2"/>
  <c r="I11" i="2"/>
  <c r="H10" i="2"/>
  <c r="H11" i="2"/>
  <c r="I9" i="2"/>
  <c r="J9" i="2"/>
  <c r="E9" i="1"/>
  <c r="E10" i="1"/>
  <c r="E11" i="1"/>
  <c r="E12" i="1"/>
  <c r="E13" i="1"/>
  <c r="E14" i="1"/>
  <c r="E15" i="1"/>
  <c r="E16" i="1"/>
  <c r="G12" i="2"/>
  <c r="F12" i="2"/>
  <c r="E12" i="2"/>
  <c r="D12" i="2"/>
  <c r="H9" i="2"/>
  <c r="E8" i="1"/>
  <c r="D8" i="5" l="1"/>
  <c r="D32" i="5"/>
  <c r="H41" i="2"/>
  <c r="J31" i="2"/>
  <c r="H31" i="2"/>
  <c r="H22" i="2"/>
  <c r="I31" i="2"/>
  <c r="I22" i="2"/>
  <c r="I41" i="2"/>
  <c r="J41" i="2"/>
  <c r="D38" i="5"/>
  <c r="D33" i="5"/>
  <c r="D28" i="5"/>
  <c r="D24" i="5"/>
  <c r="D20" i="5"/>
  <c r="D15" i="5"/>
  <c r="D11" i="5"/>
  <c r="D37" i="5"/>
  <c r="D31" i="5"/>
  <c r="D27" i="5"/>
  <c r="D23" i="5"/>
  <c r="D18" i="5"/>
  <c r="D14" i="5"/>
  <c r="D19" i="5"/>
  <c r="D36" i="5"/>
  <c r="D30" i="5"/>
  <c r="D26" i="5"/>
  <c r="D22" i="5"/>
  <c r="D17" i="5"/>
  <c r="D13" i="5"/>
  <c r="D39" i="5"/>
  <c r="D34" i="5"/>
  <c r="D29" i="5"/>
  <c r="D25" i="5"/>
  <c r="D21" i="5"/>
  <c r="D16" i="5"/>
  <c r="D12" i="5"/>
  <c r="D10" i="5"/>
  <c r="D9" i="5"/>
  <c r="I12" i="2"/>
  <c r="H12" i="2"/>
  <c r="J12" i="2"/>
  <c r="E60" i="1"/>
</calcChain>
</file>

<file path=xl/sharedStrings.xml><?xml version="1.0" encoding="utf-8"?>
<sst xmlns="http://schemas.openxmlformats.org/spreadsheetml/2006/main" count="294" uniqueCount="146">
  <si>
    <t>Institución:</t>
  </si>
  <si>
    <t>Dependencia:</t>
  </si>
  <si>
    <t>Contraloría de Servicios</t>
  </si>
  <si>
    <t xml:space="preserve">Periodo: </t>
  </si>
  <si>
    <t>Tabla 1</t>
  </si>
  <si>
    <t>Cantidad de consultas registradas en el año por la CS</t>
  </si>
  <si>
    <t>No.</t>
  </si>
  <si>
    <t>Detalle</t>
  </si>
  <si>
    <t>Total Recibidas</t>
  </si>
  <si>
    <t>Total Resueltas</t>
  </si>
  <si>
    <t>Porcentaje de Consultas Resueltas</t>
  </si>
  <si>
    <t>TOTAL</t>
  </si>
  <si>
    <t>Tabla 2</t>
  </si>
  <si>
    <t xml:space="preserve">Cantidad de inconformidades presentadas por las personas usuarias externas (Dimensión Información) </t>
  </si>
  <si>
    <t>Detalle de la inconformidad en forma concreta</t>
  </si>
  <si>
    <t xml:space="preserve">Unidad organizacional/servicio -producto institucional o municipal que la genera </t>
  </si>
  <si>
    <t>Términos Absolutos</t>
  </si>
  <si>
    <t>Términos Relativos</t>
  </si>
  <si>
    <t>Total en Proceso</t>
  </si>
  <si>
    <r>
      <t xml:space="preserve">Total de No Resueltas </t>
    </r>
    <r>
      <rPr>
        <b/>
        <vertAlign val="superscript"/>
        <sz val="9"/>
        <rFont val="Calibri"/>
        <family val="2"/>
        <scheme val="minor"/>
      </rPr>
      <t>/4</t>
    </r>
  </si>
  <si>
    <t>Porcentaje Resueltas</t>
  </si>
  <si>
    <t>Porcentaje en Proceso</t>
  </si>
  <si>
    <t>Porcentaje No Resueltas</t>
  </si>
  <si>
    <t>Tabla 3</t>
  </si>
  <si>
    <t xml:space="preserve">Cantidad de inconformidades presentadas por las personas usuarias externas (Dimensión Trato a los Usuarios) </t>
  </si>
  <si>
    <r>
      <t xml:space="preserve">Total de No Resueltas </t>
    </r>
    <r>
      <rPr>
        <b/>
        <vertAlign val="superscript"/>
        <sz val="10"/>
        <rFont val="Calibri"/>
        <family val="2"/>
        <scheme val="minor"/>
      </rPr>
      <t>/4</t>
    </r>
  </si>
  <si>
    <t>Tabla 4</t>
  </si>
  <si>
    <t xml:space="preserve">Cantidad de inconformidades presentadas por las personas usuarias externas (Dimensión Calidad del Servicio) </t>
  </si>
  <si>
    <t>Porcentaje Resuelto</t>
  </si>
  <si>
    <t>Ejemplo: Departamento de Cobros</t>
  </si>
  <si>
    <t>Tabla 5</t>
  </si>
  <si>
    <t xml:space="preserve">Cantidad de inconformidades presentadas por las personas usuarias externas (Dimensión Instalaciones) </t>
  </si>
  <si>
    <t>Tabla 6</t>
  </si>
  <si>
    <t xml:space="preserve">Cantidad de inconformidades presentadas por las personas usuarias externas (Dimensión Otras) </t>
  </si>
  <si>
    <t>Tabla 7</t>
  </si>
  <si>
    <t>Origen de las inconformidades externas</t>
  </si>
  <si>
    <t>Total Absoluto</t>
  </si>
  <si>
    <t>Total Relativo</t>
  </si>
  <si>
    <r>
      <t xml:space="preserve">TOTAL </t>
    </r>
    <r>
      <rPr>
        <b/>
        <vertAlign val="superscript"/>
        <sz val="10"/>
        <rFont val="Calibri"/>
        <family val="2"/>
        <scheme val="minor"/>
      </rPr>
      <t>1/</t>
    </r>
  </si>
  <si>
    <t>Tabla 8</t>
  </si>
  <si>
    <t>Cantidad de inconformidades presentadas por las personas usuarias internas (Dimensión Información)</t>
  </si>
  <si>
    <t>Tabla 9</t>
  </si>
  <si>
    <t xml:space="preserve">Cantidad de inconformidades presentadas por las personas usuarias internas (Dimensión Trato a los Usuarios) </t>
  </si>
  <si>
    <t>Tabla 10</t>
  </si>
  <si>
    <t xml:space="preserve">Cantidad de inconformidades presentadas por las personas usuarias internas (Dimensión Calidad del Servicio) </t>
  </si>
  <si>
    <t>Tabla 11</t>
  </si>
  <si>
    <t xml:space="preserve">Cantidad de inconformidades presentadas por las personas usuarias internas (Dimensión Instalaciones) </t>
  </si>
  <si>
    <t>Tabla 12</t>
  </si>
  <si>
    <t xml:space="preserve">Cantidad de inconformidades presentadas por las personas usuarias internas (Dimensión Otras) </t>
  </si>
  <si>
    <t>Tabla 13</t>
  </si>
  <si>
    <t>Origen de las inconformidades internas</t>
  </si>
  <si>
    <t>Municipalidad de Heredia</t>
  </si>
  <si>
    <t>Alquiler Local en Mercado</t>
  </si>
  <si>
    <t>Aseo de Vías</t>
  </si>
  <si>
    <t>Lotes baldíos</t>
  </si>
  <si>
    <t>Criterios Jurídicos</t>
  </si>
  <si>
    <t>Servicio al cliente cementerio</t>
  </si>
  <si>
    <t>Cementerio::Permisos de construcción y reparación de nichos</t>
  </si>
  <si>
    <t>Control Fiscal y Urb ::Inspección de construcciones</t>
  </si>
  <si>
    <t>Control Fiscal y Urb ::Inspección de lotes baldíos</t>
  </si>
  <si>
    <t>Control Fiscal y Urb ::Inspección de patentes</t>
  </si>
  <si>
    <t>Control Fiscal y Urb.</t>
  </si>
  <si>
    <t>Desarrollo Territorial</t>
  </si>
  <si>
    <t>Desarrollo Territorial::Permiso de construcción</t>
  </si>
  <si>
    <t>Desarrollo Territorial::Permiso de reparación</t>
  </si>
  <si>
    <t>Estacionamiento Autorizado</t>
  </si>
  <si>
    <t>Estacionamiento Autorizado::Boletas</t>
  </si>
  <si>
    <t>Gestión  víal :Construcción de alcantarillados pluviales</t>
  </si>
  <si>
    <t>Gestión Víal</t>
  </si>
  <si>
    <t>Gestión víal : Áreas Públicas</t>
  </si>
  <si>
    <t>Gestión víal::Construcción de aceras y reparación.</t>
  </si>
  <si>
    <t>Gestión víal::Construcción de cordones de caño y cajas de registro.</t>
  </si>
  <si>
    <t>Gestión víal::Demarcación vial horizontal y vertical.</t>
  </si>
  <si>
    <t>Gestión víal::Limpieza de alcantarillas</t>
  </si>
  <si>
    <t>Gestión­ Víal::Recarpeteo de vías</t>
  </si>
  <si>
    <t>Gestión víal::Reparación de vías y bacheo</t>
  </si>
  <si>
    <t>Gestión víal::Reparaciones menores de Áreas públicas.</t>
  </si>
  <si>
    <t>Gestión víal::Reposición de parillas metálicas.</t>
  </si>
  <si>
    <t>Gestión víal::Trabajos de soldadura y mallas en áreas públicas.</t>
  </si>
  <si>
    <t>Mercado Municipal::Mantenimiento y limpieza del mercado.</t>
  </si>
  <si>
    <t>Mercado Municipal::Servicio y atención de los servicios sanitarios del mercado.</t>
  </si>
  <si>
    <t>Pagos Impuestos</t>
  </si>
  <si>
    <t>Pagos Impuestos::Patentes</t>
  </si>
  <si>
    <t>Permisos</t>
  </si>
  <si>
    <t>Permisos::Anuncios</t>
  </si>
  <si>
    <t>Permisos::Inspección de construcción</t>
  </si>
  <si>
    <t>Permisos::Inspección de patentes</t>
  </si>
  <si>
    <t>Permisos::Patente de licores</t>
  </si>
  <si>
    <t>Permisos::Patente de Local</t>
  </si>
  <si>
    <t>Recolección de Residuos</t>
  </si>
  <si>
    <t>Recolección de Residuos::Basura  Residenciales</t>
  </si>
  <si>
    <t>Recolección de Residuos::Basura Comerciales</t>
  </si>
  <si>
    <t>Servicio al Cliente</t>
  </si>
  <si>
    <t>Servicio al Cliente::Plataforma Desarrollo Territorial</t>
  </si>
  <si>
    <t>Servicio al Cliente::Plataforma Servicios Tributarios</t>
  </si>
  <si>
    <t>Servicio al Cliente::Plataforma Tributación y Catastro</t>
  </si>
  <si>
    <t>Servicio de Mantenimiento</t>
  </si>
  <si>
    <t>Servicio de Mantenimiento::Obras públicas</t>
  </si>
  <si>
    <t>Servicio de Mantenimiento::Ornato</t>
  </si>
  <si>
    <t>Servicio de Mantenimiento::Parques públicos</t>
  </si>
  <si>
    <t>Servicio Limpieza :Calles y caños Residenciales</t>
  </si>
  <si>
    <t>Tributación y Catastro</t>
  </si>
  <si>
    <t>Cobros de montos incorrectos</t>
  </si>
  <si>
    <t>Entrega de documentos erróneos</t>
  </si>
  <si>
    <t>Falta de Controles</t>
  </si>
  <si>
    <t>Información incompleta</t>
  </si>
  <si>
    <t>Mal Servicio al cliente</t>
  </si>
  <si>
    <t>Obstrucción vía pública</t>
  </si>
  <si>
    <t>Obstrucción de vías</t>
  </si>
  <si>
    <t>Seguimiento deficiente</t>
  </si>
  <si>
    <t>AMBIENTE</t>
  </si>
  <si>
    <t>ASEO DE VIAS</t>
  </si>
  <si>
    <t>ASEO DE VIAS, CONTROL FISCAL URBANO</t>
  </si>
  <si>
    <t>ASESORÍA_JURÍDICA</t>
  </si>
  <si>
    <t>CEMENTERIO</t>
  </si>
  <si>
    <t>CONTRALORIA SERVICIOS</t>
  </si>
  <si>
    <t>CONTRALORIA SERVICIOS, CONTROL FISCAL URBANO</t>
  </si>
  <si>
    <t>CONTROL FISCAL URBANO</t>
  </si>
  <si>
    <t>CONTROL FISCAL URBANO, GESTIÓN VÍAL</t>
  </si>
  <si>
    <t>DESARROLLO_TERRITORIAL</t>
  </si>
  <si>
    <t>DIRECCIÓN FINANCIERA</t>
  </si>
  <si>
    <t>DIRECCIÓN SERVICIOS</t>
  </si>
  <si>
    <t>ESTACIONAMIENTO</t>
  </si>
  <si>
    <t>GESTIÓN TALENTO HUMANO</t>
  </si>
  <si>
    <t>GESTIÓN VÍAL</t>
  </si>
  <si>
    <t>IGUALDAD_EQUIDAD</t>
  </si>
  <si>
    <t>INTERMEDIACIÓN LABORAL</t>
  </si>
  <si>
    <t>OBRAS</t>
  </si>
  <si>
    <t>PATENTES</t>
  </si>
  <si>
    <t>PLATAFORMA</t>
  </si>
  <si>
    <t>POLICIA_MUNICIPAL</t>
  </si>
  <si>
    <t>RESIDUOS SOLIDOS</t>
  </si>
  <si>
    <t>SECRETARIA CONCEJO</t>
  </si>
  <si>
    <t>SERVICIOS TRIBUTARIOS</t>
  </si>
  <si>
    <t>TECNOLOGIAS INFORMACIÓN</t>
  </si>
  <si>
    <t>TRIBUTACION Y CATASTRO</t>
  </si>
  <si>
    <t>USOS DE SUELO Y UBICACIÓN</t>
  </si>
  <si>
    <t>VICE ALCALDIA MUNICIPAL</t>
  </si>
  <si>
    <t>Control Fiscal y Urbano</t>
  </si>
  <si>
    <t>Acoso Laboral</t>
  </si>
  <si>
    <t>Policía Municipal</t>
  </si>
  <si>
    <t>Otros</t>
  </si>
  <si>
    <t>Ley 7600</t>
  </si>
  <si>
    <t>ALCALDIA</t>
  </si>
  <si>
    <t>SEGURIDAD INTERNA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</si>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</sst>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/>
    <xf numFmtId="0" fontId="1" fillId="0" borderId="0" xfId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/>
    <xf numFmtId="0" fontId="9" fillId="0" borderId="0" xfId="0" applyFont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1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13.28515625" customWidth="1"/>
    <col min="2" max="2" width="73.42578125" customWidth="1"/>
    <col min="3" max="3" width="16" customWidth="1"/>
    <col min="4" max="4" width="19.28515625" customWidth="1"/>
    <col min="5" max="5" width="12.28515625" customWidth="1"/>
    <col min="6" max="6" width="12" customWidth="1"/>
  </cols>
  <sheetData>
    <row r="1" spans="1:9" x14ac:dyDescent="0.25">
      <c r="A1" s="4" t="s">
        <v>0</v>
      </c>
      <c r="B1" s="18" t="s">
        <v>51</v>
      </c>
      <c r="C1" s="18"/>
      <c r="D1" s="18"/>
      <c r="E1" s="18"/>
      <c r="F1" s="5"/>
      <c r="G1" s="5"/>
      <c r="H1" s="5"/>
      <c r="I1" s="5"/>
    </row>
    <row r="2" spans="1:9" x14ac:dyDescent="0.25">
      <c r="A2" s="4" t="s">
        <v>1</v>
      </c>
      <c r="B2" s="18" t="s">
        <v>2</v>
      </c>
      <c r="C2" s="18"/>
      <c r="D2" s="18"/>
      <c r="E2" s="18"/>
      <c r="F2" s="5"/>
      <c r="G2" s="5"/>
      <c r="H2" s="5"/>
      <c r="I2" s="5"/>
    </row>
    <row r="3" spans="1:9" x14ac:dyDescent="0.25">
      <c r="A3" s="4" t="s">
        <v>3</v>
      </c>
      <c r="B3" s="28">
        <v>2015</v>
      </c>
      <c r="C3" s="18"/>
      <c r="D3" s="18"/>
      <c r="E3" s="18"/>
      <c r="F3" s="5"/>
      <c r="G3" s="5"/>
      <c r="H3" s="5"/>
      <c r="I3" s="5"/>
    </row>
    <row r="4" spans="1:9" x14ac:dyDescent="0.25">
      <c r="A4" s="5"/>
      <c r="B4" s="5"/>
      <c r="C4" s="5"/>
      <c r="D4" s="5"/>
      <c r="E4" s="5"/>
      <c r="F4" s="5"/>
      <c r="G4" s="5"/>
      <c r="H4" s="5"/>
      <c r="I4" s="5"/>
    </row>
    <row r="5" spans="1:9" x14ac:dyDescent="0.25">
      <c r="A5" s="38" t="s">
        <v>4</v>
      </c>
      <c r="B5" s="39"/>
      <c r="C5" s="39"/>
      <c r="D5" s="39"/>
      <c r="E5" s="39"/>
      <c r="F5" s="5"/>
      <c r="G5" s="5"/>
      <c r="H5" s="5"/>
      <c r="I5" s="5"/>
    </row>
    <row r="6" spans="1:9" x14ac:dyDescent="0.25">
      <c r="A6" s="38" t="s">
        <v>5</v>
      </c>
      <c r="B6" s="39"/>
      <c r="C6" s="39"/>
      <c r="D6" s="39"/>
      <c r="E6" s="39"/>
      <c r="F6" s="5"/>
      <c r="G6" s="5"/>
      <c r="H6" s="5"/>
      <c r="I6" s="5"/>
    </row>
    <row r="7" spans="1:9" ht="39" x14ac:dyDescent="0.25">
      <c r="A7" s="6" t="s">
        <v>6</v>
      </c>
      <c r="B7" s="6" t="s">
        <v>7</v>
      </c>
      <c r="C7" s="9" t="s">
        <v>8</v>
      </c>
      <c r="D7" s="9" t="s">
        <v>9</v>
      </c>
      <c r="E7" s="16" t="s">
        <v>10</v>
      </c>
      <c r="F7" s="5"/>
      <c r="G7" s="5"/>
      <c r="H7" s="5"/>
      <c r="I7" s="5"/>
    </row>
    <row r="8" spans="1:9" x14ac:dyDescent="0.25">
      <c r="A8" s="24">
        <v>1</v>
      </c>
      <c r="B8" s="30" t="s">
        <v>52</v>
      </c>
      <c r="C8" s="24">
        <v>1</v>
      </c>
      <c r="D8" s="24">
        <v>1</v>
      </c>
      <c r="E8" s="25">
        <f>(D8/C8)</f>
        <v>1</v>
      </c>
      <c r="F8" s="5"/>
      <c r="G8" s="5"/>
      <c r="H8" s="5"/>
      <c r="I8" s="5"/>
    </row>
    <row r="9" spans="1:9" x14ac:dyDescent="0.25">
      <c r="A9" s="24">
        <v>2</v>
      </c>
      <c r="B9" s="30" t="s">
        <v>53</v>
      </c>
      <c r="C9" s="24">
        <v>75</v>
      </c>
      <c r="D9" s="24">
        <v>50</v>
      </c>
      <c r="E9" s="25">
        <f t="shared" ref="E9:E60" si="0">(D9/C9)</f>
        <v>0.66666666666666663</v>
      </c>
      <c r="F9" s="5"/>
      <c r="G9" s="5"/>
      <c r="H9" s="5"/>
      <c r="I9" s="5"/>
    </row>
    <row r="10" spans="1:9" x14ac:dyDescent="0.25">
      <c r="A10" s="24">
        <v>3</v>
      </c>
      <c r="B10" s="30" t="s">
        <v>54</v>
      </c>
      <c r="C10" s="24">
        <v>95</v>
      </c>
      <c r="D10" s="24">
        <v>81</v>
      </c>
      <c r="E10" s="25">
        <f t="shared" si="0"/>
        <v>0.85263157894736841</v>
      </c>
      <c r="F10" s="5"/>
      <c r="G10" s="5"/>
      <c r="H10" s="5"/>
      <c r="I10" s="5"/>
    </row>
    <row r="11" spans="1:9" x14ac:dyDescent="0.25">
      <c r="A11" s="24">
        <v>4</v>
      </c>
      <c r="B11" s="30" t="s">
        <v>55</v>
      </c>
      <c r="C11" s="24">
        <v>3</v>
      </c>
      <c r="D11" s="24">
        <v>3</v>
      </c>
      <c r="E11" s="25">
        <f t="shared" si="0"/>
        <v>1</v>
      </c>
      <c r="F11" s="5"/>
      <c r="G11" s="5"/>
      <c r="H11" s="5"/>
      <c r="I11" s="5"/>
    </row>
    <row r="12" spans="1:9" x14ac:dyDescent="0.25">
      <c r="A12" s="24">
        <v>5</v>
      </c>
      <c r="B12" s="26" t="s">
        <v>56</v>
      </c>
      <c r="C12" s="24">
        <v>4</v>
      </c>
      <c r="D12" s="24">
        <v>2</v>
      </c>
      <c r="E12" s="25">
        <f t="shared" si="0"/>
        <v>0.5</v>
      </c>
      <c r="F12" s="5"/>
      <c r="G12" s="5"/>
      <c r="H12" s="5"/>
      <c r="I12" s="5"/>
    </row>
    <row r="13" spans="1:9" x14ac:dyDescent="0.25">
      <c r="A13" s="24">
        <v>6</v>
      </c>
      <c r="B13" s="30" t="s">
        <v>57</v>
      </c>
      <c r="C13" s="24">
        <v>2</v>
      </c>
      <c r="D13" s="24">
        <v>2</v>
      </c>
      <c r="E13" s="25">
        <f t="shared" si="0"/>
        <v>1</v>
      </c>
      <c r="F13" s="5"/>
      <c r="G13" s="5"/>
      <c r="H13" s="5"/>
      <c r="I13" s="5"/>
    </row>
    <row r="14" spans="1:9" x14ac:dyDescent="0.25">
      <c r="A14" s="24">
        <v>7</v>
      </c>
      <c r="B14" s="30" t="s">
        <v>58</v>
      </c>
      <c r="C14" s="24">
        <v>2</v>
      </c>
      <c r="D14" s="24">
        <v>2</v>
      </c>
      <c r="E14" s="25">
        <f t="shared" si="0"/>
        <v>1</v>
      </c>
      <c r="F14" s="5"/>
      <c r="G14" s="5"/>
      <c r="H14" s="5"/>
      <c r="I14" s="5"/>
    </row>
    <row r="15" spans="1:9" x14ac:dyDescent="0.25">
      <c r="A15" s="24">
        <v>8</v>
      </c>
      <c r="B15" s="30" t="s">
        <v>59</v>
      </c>
      <c r="C15" s="24">
        <v>19</v>
      </c>
      <c r="D15" s="24">
        <v>19</v>
      </c>
      <c r="E15" s="25">
        <f t="shared" si="0"/>
        <v>1</v>
      </c>
      <c r="F15" s="5"/>
      <c r="G15" s="5"/>
      <c r="H15" s="5"/>
      <c r="I15" s="5"/>
    </row>
    <row r="16" spans="1:9" x14ac:dyDescent="0.25">
      <c r="A16" s="24">
        <v>9</v>
      </c>
      <c r="B16" s="30" t="s">
        <v>60</v>
      </c>
      <c r="C16" s="24">
        <v>3</v>
      </c>
      <c r="D16" s="24">
        <v>3</v>
      </c>
      <c r="E16" s="25">
        <f t="shared" si="0"/>
        <v>1</v>
      </c>
      <c r="F16" s="5"/>
      <c r="G16" s="5"/>
      <c r="H16" s="5"/>
      <c r="I16" s="5"/>
    </row>
    <row r="17" spans="1:9" x14ac:dyDescent="0.25">
      <c r="A17" s="24">
        <v>10</v>
      </c>
      <c r="B17" s="30" t="s">
        <v>61</v>
      </c>
      <c r="C17" s="24">
        <v>1</v>
      </c>
      <c r="D17" s="24">
        <v>1</v>
      </c>
      <c r="E17" s="25">
        <f t="shared" si="0"/>
        <v>1</v>
      </c>
      <c r="F17" s="5"/>
      <c r="G17" s="5"/>
      <c r="H17" s="5"/>
      <c r="I17" s="5"/>
    </row>
    <row r="18" spans="1:9" x14ac:dyDescent="0.25">
      <c r="A18" s="24">
        <v>11</v>
      </c>
      <c r="B18" s="30" t="s">
        <v>62</v>
      </c>
      <c r="C18" s="24">
        <v>3</v>
      </c>
      <c r="D18" s="24">
        <v>1</v>
      </c>
      <c r="E18" s="25">
        <f t="shared" si="0"/>
        <v>0.33333333333333331</v>
      </c>
      <c r="F18" s="5"/>
      <c r="G18" s="5"/>
      <c r="H18" s="5"/>
      <c r="I18" s="5"/>
    </row>
    <row r="19" spans="1:9" x14ac:dyDescent="0.25">
      <c r="A19" s="24">
        <v>12</v>
      </c>
      <c r="B19" s="30" t="s">
        <v>63</v>
      </c>
      <c r="C19" s="24">
        <v>58</v>
      </c>
      <c r="D19" s="24">
        <v>48</v>
      </c>
      <c r="E19" s="25">
        <f t="shared" si="0"/>
        <v>0.82758620689655171</v>
      </c>
      <c r="F19" s="5"/>
      <c r="G19" s="5"/>
      <c r="H19" s="5"/>
      <c r="I19" s="5"/>
    </row>
    <row r="20" spans="1:9" x14ac:dyDescent="0.25">
      <c r="A20" s="24">
        <v>13</v>
      </c>
      <c r="B20" s="30" t="s">
        <v>64</v>
      </c>
      <c r="C20" s="24">
        <v>3</v>
      </c>
      <c r="D20" s="24">
        <v>3</v>
      </c>
      <c r="E20" s="25">
        <f t="shared" si="0"/>
        <v>1</v>
      </c>
      <c r="F20" s="5"/>
      <c r="G20" s="5"/>
      <c r="H20" s="5"/>
      <c r="I20" s="5"/>
    </row>
    <row r="21" spans="1:9" x14ac:dyDescent="0.25">
      <c r="A21" s="24">
        <v>14</v>
      </c>
      <c r="B21" s="30" t="s">
        <v>65</v>
      </c>
      <c r="C21" s="24">
        <v>24</v>
      </c>
      <c r="D21" s="24">
        <v>18</v>
      </c>
      <c r="E21" s="25">
        <f t="shared" si="0"/>
        <v>0.75</v>
      </c>
      <c r="F21" s="5"/>
      <c r="G21" s="5"/>
      <c r="H21" s="5"/>
      <c r="I21" s="5"/>
    </row>
    <row r="22" spans="1:9" x14ac:dyDescent="0.25">
      <c r="A22" s="24">
        <v>15</v>
      </c>
      <c r="B22" s="30" t="s">
        <v>66</v>
      </c>
      <c r="C22" s="24">
        <v>37</v>
      </c>
      <c r="D22" s="24">
        <v>33</v>
      </c>
      <c r="E22" s="25">
        <f t="shared" si="0"/>
        <v>0.89189189189189189</v>
      </c>
      <c r="F22" s="5"/>
      <c r="G22" s="5"/>
      <c r="H22" s="5"/>
      <c r="I22" s="5"/>
    </row>
    <row r="23" spans="1:9" x14ac:dyDescent="0.25">
      <c r="A23" s="24">
        <v>16</v>
      </c>
      <c r="B23" s="30" t="s">
        <v>67</v>
      </c>
      <c r="C23" s="24">
        <v>38</v>
      </c>
      <c r="D23" s="24">
        <v>33</v>
      </c>
      <c r="E23" s="25">
        <f t="shared" si="0"/>
        <v>0.86842105263157898</v>
      </c>
      <c r="F23" s="5"/>
      <c r="G23" s="5"/>
      <c r="H23" s="5"/>
      <c r="I23" s="5"/>
    </row>
    <row r="24" spans="1:9" x14ac:dyDescent="0.25">
      <c r="A24" s="24">
        <v>17</v>
      </c>
      <c r="B24" s="30" t="s">
        <v>68</v>
      </c>
      <c r="C24" s="24">
        <v>99</v>
      </c>
      <c r="D24" s="24">
        <v>45</v>
      </c>
      <c r="E24" s="25">
        <f t="shared" si="0"/>
        <v>0.45454545454545453</v>
      </c>
      <c r="F24" s="5"/>
      <c r="G24" s="5"/>
      <c r="H24" s="5"/>
      <c r="I24" s="5"/>
    </row>
    <row r="25" spans="1:9" x14ac:dyDescent="0.25">
      <c r="A25" s="24">
        <v>18</v>
      </c>
      <c r="B25" s="30" t="s">
        <v>69</v>
      </c>
      <c r="C25" s="24">
        <v>30</v>
      </c>
      <c r="D25" s="24">
        <v>20</v>
      </c>
      <c r="E25" s="25">
        <f t="shared" si="0"/>
        <v>0.66666666666666663</v>
      </c>
      <c r="F25" s="5"/>
      <c r="G25" s="5"/>
      <c r="H25" s="5"/>
      <c r="I25" s="5"/>
    </row>
    <row r="26" spans="1:9" x14ac:dyDescent="0.25">
      <c r="A26" s="24">
        <v>19</v>
      </c>
      <c r="B26" s="30" t="s">
        <v>70</v>
      </c>
      <c r="C26" s="24">
        <v>69</v>
      </c>
      <c r="D26" s="24">
        <v>50</v>
      </c>
      <c r="E26" s="25">
        <f t="shared" si="0"/>
        <v>0.72463768115942029</v>
      </c>
      <c r="F26" s="5"/>
      <c r="G26" s="5"/>
      <c r="H26" s="5"/>
      <c r="I26" s="5"/>
    </row>
    <row r="27" spans="1:9" x14ac:dyDescent="0.25">
      <c r="A27" s="24">
        <v>20</v>
      </c>
      <c r="B27" s="30" t="s">
        <v>71</v>
      </c>
      <c r="C27" s="24">
        <v>5</v>
      </c>
      <c r="D27" s="24">
        <v>3</v>
      </c>
      <c r="E27" s="25">
        <f t="shared" si="0"/>
        <v>0.6</v>
      </c>
      <c r="F27" s="5"/>
      <c r="G27" s="5"/>
      <c r="H27" s="5"/>
      <c r="I27" s="5"/>
    </row>
    <row r="28" spans="1:9" x14ac:dyDescent="0.25">
      <c r="A28" s="24">
        <v>21</v>
      </c>
      <c r="B28" s="30" t="s">
        <v>72</v>
      </c>
      <c r="C28" s="24">
        <v>3</v>
      </c>
      <c r="D28" s="24">
        <v>3</v>
      </c>
      <c r="E28" s="25">
        <f t="shared" si="0"/>
        <v>1</v>
      </c>
      <c r="F28" s="5"/>
      <c r="G28" s="5"/>
      <c r="H28" s="5"/>
      <c r="I28" s="5"/>
    </row>
    <row r="29" spans="1:9" x14ac:dyDescent="0.25">
      <c r="A29" s="24">
        <v>22</v>
      </c>
      <c r="B29" s="30" t="s">
        <v>73</v>
      </c>
      <c r="C29" s="24">
        <v>23</v>
      </c>
      <c r="D29" s="24">
        <v>2</v>
      </c>
      <c r="E29" s="25">
        <f t="shared" si="0"/>
        <v>8.6956521739130432E-2</v>
      </c>
      <c r="F29" s="5"/>
      <c r="G29" s="5"/>
      <c r="H29" s="5"/>
      <c r="I29" s="5"/>
    </row>
    <row r="30" spans="1:9" x14ac:dyDescent="0.25">
      <c r="A30" s="24">
        <v>23</v>
      </c>
      <c r="B30" s="30" t="s">
        <v>74</v>
      </c>
      <c r="C30" s="24">
        <v>36</v>
      </c>
      <c r="D30" s="24">
        <v>35</v>
      </c>
      <c r="E30" s="25">
        <f t="shared" si="0"/>
        <v>0.97222222222222221</v>
      </c>
      <c r="F30" s="5"/>
      <c r="G30" s="5"/>
      <c r="H30" s="5"/>
      <c r="I30" s="5"/>
    </row>
    <row r="31" spans="1:9" x14ac:dyDescent="0.25">
      <c r="A31" s="24">
        <v>24</v>
      </c>
      <c r="B31" s="30" t="s">
        <v>75</v>
      </c>
      <c r="C31" s="24">
        <v>10</v>
      </c>
      <c r="D31" s="24">
        <v>8</v>
      </c>
      <c r="E31" s="25">
        <f t="shared" si="0"/>
        <v>0.8</v>
      </c>
      <c r="F31" s="5"/>
      <c r="G31" s="5"/>
      <c r="H31" s="5"/>
      <c r="I31" s="5"/>
    </row>
    <row r="32" spans="1:9" x14ac:dyDescent="0.25">
      <c r="A32" s="24">
        <v>25</v>
      </c>
      <c r="B32" s="30" t="s">
        <v>76</v>
      </c>
      <c r="C32" s="24">
        <v>4</v>
      </c>
      <c r="D32" s="24">
        <v>2</v>
      </c>
      <c r="E32" s="25">
        <f t="shared" si="0"/>
        <v>0.5</v>
      </c>
      <c r="F32" s="5"/>
      <c r="G32" s="5"/>
      <c r="H32" s="5"/>
      <c r="I32" s="5"/>
    </row>
    <row r="33" spans="1:9" x14ac:dyDescent="0.25">
      <c r="A33" s="24">
        <v>26</v>
      </c>
      <c r="B33" s="30" t="s">
        <v>77</v>
      </c>
      <c r="C33" s="24">
        <v>4</v>
      </c>
      <c r="D33" s="24">
        <v>1</v>
      </c>
      <c r="E33" s="25">
        <f t="shared" si="0"/>
        <v>0.25</v>
      </c>
      <c r="F33" s="5"/>
      <c r="G33" s="5"/>
      <c r="H33" s="5"/>
      <c r="I33" s="5"/>
    </row>
    <row r="34" spans="1:9" x14ac:dyDescent="0.25">
      <c r="A34" s="24">
        <v>27</v>
      </c>
      <c r="B34" s="30" t="s">
        <v>78</v>
      </c>
      <c r="C34" s="24">
        <v>1</v>
      </c>
      <c r="D34" s="24">
        <v>1</v>
      </c>
      <c r="E34" s="25">
        <f t="shared" si="0"/>
        <v>1</v>
      </c>
      <c r="F34" s="5"/>
      <c r="G34" s="5"/>
      <c r="H34" s="5"/>
      <c r="I34" s="5"/>
    </row>
    <row r="35" spans="1:9" x14ac:dyDescent="0.25">
      <c r="A35" s="24">
        <v>28</v>
      </c>
      <c r="B35" s="30" t="s">
        <v>142</v>
      </c>
      <c r="C35" s="24">
        <v>8</v>
      </c>
      <c r="D35" s="24">
        <v>8</v>
      </c>
      <c r="E35" s="25">
        <f t="shared" si="0"/>
        <v>1</v>
      </c>
      <c r="F35" s="5"/>
      <c r="G35" s="5"/>
      <c r="H35" s="5"/>
      <c r="I35" s="5"/>
    </row>
    <row r="36" spans="1:9" x14ac:dyDescent="0.25">
      <c r="A36" s="24">
        <v>29</v>
      </c>
      <c r="B36" s="30" t="s">
        <v>79</v>
      </c>
      <c r="C36" s="24">
        <v>1</v>
      </c>
      <c r="D36" s="24">
        <v>1</v>
      </c>
      <c r="E36" s="25">
        <f t="shared" si="0"/>
        <v>1</v>
      </c>
      <c r="F36" s="5"/>
      <c r="G36" s="5"/>
      <c r="H36" s="5"/>
      <c r="I36" s="5"/>
    </row>
    <row r="37" spans="1:9" x14ac:dyDescent="0.25">
      <c r="A37" s="24">
        <v>30</v>
      </c>
      <c r="B37" s="30" t="s">
        <v>80</v>
      </c>
      <c r="C37" s="24">
        <v>1</v>
      </c>
      <c r="D37" s="24">
        <v>1</v>
      </c>
      <c r="E37" s="25">
        <f t="shared" si="0"/>
        <v>1</v>
      </c>
      <c r="F37" s="5"/>
      <c r="G37" s="5"/>
      <c r="H37" s="5"/>
      <c r="I37" s="5"/>
    </row>
    <row r="38" spans="1:9" x14ac:dyDescent="0.25">
      <c r="A38" s="24">
        <v>31</v>
      </c>
      <c r="B38" s="30" t="s">
        <v>81</v>
      </c>
      <c r="C38" s="24">
        <v>2</v>
      </c>
      <c r="D38" s="24">
        <v>1</v>
      </c>
      <c r="E38" s="25">
        <f t="shared" si="0"/>
        <v>0.5</v>
      </c>
      <c r="F38" s="5"/>
      <c r="G38" s="5"/>
      <c r="H38" s="5"/>
      <c r="I38" s="5"/>
    </row>
    <row r="39" spans="1:9" x14ac:dyDescent="0.25">
      <c r="A39" s="24">
        <v>32</v>
      </c>
      <c r="B39" s="30" t="s">
        <v>82</v>
      </c>
      <c r="C39" s="24">
        <v>46</v>
      </c>
      <c r="D39" s="24">
        <v>40</v>
      </c>
      <c r="E39" s="25">
        <f t="shared" si="0"/>
        <v>0.86956521739130432</v>
      </c>
      <c r="F39" s="5"/>
      <c r="G39" s="5"/>
      <c r="H39" s="5"/>
      <c r="I39" s="5"/>
    </row>
    <row r="40" spans="1:9" x14ac:dyDescent="0.25">
      <c r="A40" s="24">
        <v>33</v>
      </c>
      <c r="B40" s="30" t="s">
        <v>83</v>
      </c>
      <c r="C40" s="24">
        <v>15</v>
      </c>
      <c r="D40" s="24">
        <v>12</v>
      </c>
      <c r="E40" s="25">
        <f t="shared" si="0"/>
        <v>0.8</v>
      </c>
      <c r="F40" s="5"/>
      <c r="G40" s="5"/>
      <c r="H40" s="5"/>
      <c r="I40" s="5"/>
    </row>
    <row r="41" spans="1:9" x14ac:dyDescent="0.25">
      <c r="A41" s="24">
        <v>34</v>
      </c>
      <c r="B41" s="30" t="s">
        <v>84</v>
      </c>
      <c r="C41" s="24">
        <v>2</v>
      </c>
      <c r="D41" s="24">
        <v>1</v>
      </c>
      <c r="E41" s="25">
        <f t="shared" si="0"/>
        <v>0.5</v>
      </c>
      <c r="F41" s="5"/>
      <c r="G41" s="5"/>
      <c r="H41" s="5"/>
      <c r="I41" s="5"/>
    </row>
    <row r="42" spans="1:9" x14ac:dyDescent="0.25">
      <c r="A42" s="24">
        <v>35</v>
      </c>
      <c r="B42" s="30" t="s">
        <v>85</v>
      </c>
      <c r="C42" s="24">
        <v>248</v>
      </c>
      <c r="D42" s="24">
        <v>201</v>
      </c>
      <c r="E42" s="25">
        <f t="shared" si="0"/>
        <v>0.81048387096774188</v>
      </c>
      <c r="F42" s="5"/>
      <c r="G42" s="5"/>
      <c r="H42" s="5"/>
      <c r="I42" s="5"/>
    </row>
    <row r="43" spans="1:9" x14ac:dyDescent="0.25">
      <c r="A43" s="24">
        <v>36</v>
      </c>
      <c r="B43" s="30" t="s">
        <v>86</v>
      </c>
      <c r="C43" s="24">
        <v>94</v>
      </c>
      <c r="D43" s="24">
        <v>77</v>
      </c>
      <c r="E43" s="25">
        <f t="shared" si="0"/>
        <v>0.81914893617021278</v>
      </c>
      <c r="F43" s="5"/>
      <c r="G43" s="5"/>
      <c r="H43" s="5"/>
      <c r="I43" s="5"/>
    </row>
    <row r="44" spans="1:9" x14ac:dyDescent="0.25">
      <c r="A44" s="24">
        <v>37</v>
      </c>
      <c r="B44" s="30" t="s">
        <v>87</v>
      </c>
      <c r="C44" s="24">
        <v>1</v>
      </c>
      <c r="D44" s="24">
        <v>1</v>
      </c>
      <c r="E44" s="25">
        <f t="shared" si="0"/>
        <v>1</v>
      </c>
      <c r="F44" s="5"/>
      <c r="G44" s="5"/>
      <c r="H44" s="5"/>
      <c r="I44" s="5"/>
    </row>
    <row r="45" spans="1:9" x14ac:dyDescent="0.25">
      <c r="A45" s="24">
        <v>38</v>
      </c>
      <c r="B45" s="30" t="s">
        <v>88</v>
      </c>
      <c r="C45" s="24">
        <v>3</v>
      </c>
      <c r="D45" s="24">
        <v>2</v>
      </c>
      <c r="E45" s="25">
        <f t="shared" si="0"/>
        <v>0.66666666666666663</v>
      </c>
      <c r="F45" s="5"/>
      <c r="G45" s="5"/>
      <c r="H45" s="5"/>
      <c r="I45" s="5"/>
    </row>
    <row r="46" spans="1:9" x14ac:dyDescent="0.25">
      <c r="A46" s="24">
        <v>39</v>
      </c>
      <c r="B46" s="30" t="s">
        <v>89</v>
      </c>
      <c r="C46" s="24">
        <v>41</v>
      </c>
      <c r="D46" s="24">
        <v>37</v>
      </c>
      <c r="E46" s="25">
        <f t="shared" si="0"/>
        <v>0.90243902439024393</v>
      </c>
      <c r="F46" s="5"/>
      <c r="G46" s="5"/>
      <c r="H46" s="5"/>
      <c r="I46" s="5"/>
    </row>
    <row r="47" spans="1:9" x14ac:dyDescent="0.25">
      <c r="A47" s="24">
        <v>40</v>
      </c>
      <c r="B47" s="30" t="s">
        <v>90</v>
      </c>
      <c r="C47" s="24">
        <v>24</v>
      </c>
      <c r="D47" s="24">
        <v>24</v>
      </c>
      <c r="E47" s="25">
        <f t="shared" si="0"/>
        <v>1</v>
      </c>
      <c r="F47" s="5"/>
      <c r="G47" s="5"/>
      <c r="H47" s="5"/>
      <c r="I47" s="5"/>
    </row>
    <row r="48" spans="1:9" x14ac:dyDescent="0.25">
      <c r="A48" s="24">
        <v>41</v>
      </c>
      <c r="B48" s="30" t="s">
        <v>91</v>
      </c>
      <c r="C48" s="24">
        <v>3</v>
      </c>
      <c r="D48" s="24">
        <v>2</v>
      </c>
      <c r="E48" s="25">
        <f t="shared" si="0"/>
        <v>0.66666666666666663</v>
      </c>
      <c r="F48" s="5"/>
      <c r="G48" s="5"/>
      <c r="H48" s="5"/>
      <c r="I48" s="5"/>
    </row>
    <row r="49" spans="1:9" x14ac:dyDescent="0.25">
      <c r="A49" s="24">
        <v>42</v>
      </c>
      <c r="B49" s="30" t="s">
        <v>92</v>
      </c>
      <c r="C49" s="24">
        <v>301</v>
      </c>
      <c r="D49" s="24">
        <v>238</v>
      </c>
      <c r="E49" s="25">
        <f t="shared" si="0"/>
        <v>0.79069767441860461</v>
      </c>
      <c r="F49" s="5"/>
      <c r="G49" s="5"/>
      <c r="H49" s="5"/>
      <c r="I49" s="5"/>
    </row>
    <row r="50" spans="1:9" x14ac:dyDescent="0.25">
      <c r="A50" s="24">
        <v>43</v>
      </c>
      <c r="B50" s="30" t="s">
        <v>93</v>
      </c>
      <c r="C50" s="24">
        <v>1</v>
      </c>
      <c r="D50" s="24">
        <v>1</v>
      </c>
      <c r="E50" s="25">
        <f t="shared" si="0"/>
        <v>1</v>
      </c>
      <c r="F50" s="5"/>
      <c r="G50" s="5"/>
      <c r="H50" s="5"/>
      <c r="I50" s="5"/>
    </row>
    <row r="51" spans="1:9" x14ac:dyDescent="0.25">
      <c r="A51" s="24">
        <v>44</v>
      </c>
      <c r="B51" s="30" t="s">
        <v>94</v>
      </c>
      <c r="C51" s="24">
        <v>2</v>
      </c>
      <c r="D51" s="24">
        <v>2</v>
      </c>
      <c r="E51" s="25">
        <f t="shared" si="0"/>
        <v>1</v>
      </c>
      <c r="F51" s="5"/>
      <c r="G51" s="5"/>
      <c r="H51" s="5"/>
      <c r="I51" s="5"/>
    </row>
    <row r="52" spans="1:9" x14ac:dyDescent="0.25">
      <c r="A52" s="24">
        <v>45</v>
      </c>
      <c r="B52" s="30" t="s">
        <v>95</v>
      </c>
      <c r="C52" s="24">
        <v>1</v>
      </c>
      <c r="D52" s="24">
        <v>1</v>
      </c>
      <c r="E52" s="25">
        <f t="shared" si="0"/>
        <v>1</v>
      </c>
      <c r="F52" s="5"/>
      <c r="G52" s="5"/>
      <c r="H52" s="5"/>
      <c r="I52" s="5"/>
    </row>
    <row r="53" spans="1:9" x14ac:dyDescent="0.25">
      <c r="A53" s="24">
        <v>46</v>
      </c>
      <c r="B53" s="30" t="s">
        <v>96</v>
      </c>
      <c r="C53" s="24">
        <v>3</v>
      </c>
      <c r="D53" s="24">
        <v>3</v>
      </c>
      <c r="E53" s="25">
        <f t="shared" si="0"/>
        <v>1</v>
      </c>
      <c r="F53" s="5"/>
      <c r="G53" s="5"/>
      <c r="H53" s="5"/>
      <c r="I53" s="5"/>
    </row>
    <row r="54" spans="1:9" x14ac:dyDescent="0.25">
      <c r="A54" s="24">
        <v>47</v>
      </c>
      <c r="B54" s="30" t="s">
        <v>97</v>
      </c>
      <c r="C54" s="24">
        <v>2</v>
      </c>
      <c r="D54" s="24">
        <v>1</v>
      </c>
      <c r="E54" s="25">
        <f t="shared" si="0"/>
        <v>0.5</v>
      </c>
      <c r="F54" s="5"/>
      <c r="G54" s="5"/>
      <c r="H54" s="5"/>
      <c r="I54" s="5"/>
    </row>
    <row r="55" spans="1:9" x14ac:dyDescent="0.25">
      <c r="A55" s="24">
        <v>48</v>
      </c>
      <c r="B55" s="30" t="s">
        <v>98</v>
      </c>
      <c r="C55" s="24">
        <v>3</v>
      </c>
      <c r="D55" s="24">
        <v>1</v>
      </c>
      <c r="E55" s="25">
        <f t="shared" si="0"/>
        <v>0.33333333333333331</v>
      </c>
      <c r="F55" s="5"/>
      <c r="G55" s="5"/>
      <c r="H55" s="5"/>
      <c r="I55" s="5"/>
    </row>
    <row r="56" spans="1:9" x14ac:dyDescent="0.25">
      <c r="A56" s="24">
        <v>49</v>
      </c>
      <c r="B56" s="30" t="s">
        <v>99</v>
      </c>
      <c r="C56" s="24">
        <v>21</v>
      </c>
      <c r="D56" s="24">
        <v>16</v>
      </c>
      <c r="E56" s="25">
        <f t="shared" si="0"/>
        <v>0.76190476190476186</v>
      </c>
      <c r="F56" s="5"/>
      <c r="G56" s="5"/>
      <c r="H56" s="5"/>
      <c r="I56" s="5"/>
    </row>
    <row r="57" spans="1:9" x14ac:dyDescent="0.25">
      <c r="A57" s="24">
        <v>50</v>
      </c>
      <c r="B57" s="30" t="s">
        <v>100</v>
      </c>
      <c r="C57" s="24">
        <v>7</v>
      </c>
      <c r="D57" s="24">
        <v>5</v>
      </c>
      <c r="E57" s="25">
        <f t="shared" si="0"/>
        <v>0.7142857142857143</v>
      </c>
      <c r="F57" s="5"/>
      <c r="G57" s="5"/>
      <c r="H57" s="5"/>
      <c r="I57" s="5"/>
    </row>
    <row r="58" spans="1:9" x14ac:dyDescent="0.25">
      <c r="A58" s="24">
        <v>51</v>
      </c>
      <c r="B58" s="30" t="s">
        <v>101</v>
      </c>
      <c r="C58" s="24">
        <v>17</v>
      </c>
      <c r="D58" s="24">
        <v>13</v>
      </c>
      <c r="E58" s="25">
        <f t="shared" si="0"/>
        <v>0.76470588235294112</v>
      </c>
      <c r="F58" s="5"/>
      <c r="G58" s="5"/>
      <c r="H58" s="5"/>
      <c r="I58" s="5"/>
    </row>
    <row r="59" spans="1:9" x14ac:dyDescent="0.25">
      <c r="A59" s="24">
        <v>52</v>
      </c>
      <c r="B59" s="30" t="s">
        <v>141</v>
      </c>
      <c r="C59" s="24">
        <v>183</v>
      </c>
      <c r="D59" s="24">
        <v>156</v>
      </c>
      <c r="E59" s="25">
        <f t="shared" si="0"/>
        <v>0.85245901639344257</v>
      </c>
      <c r="F59" s="5"/>
      <c r="G59" s="5"/>
      <c r="H59" s="5"/>
      <c r="I59" s="5"/>
    </row>
    <row r="60" spans="1:9" x14ac:dyDescent="0.25">
      <c r="A60" s="40" t="s">
        <v>11</v>
      </c>
      <c r="B60" s="41"/>
      <c r="C60" s="27">
        <f>SUM(C8:C59)</f>
        <v>1682</v>
      </c>
      <c r="D60" s="27">
        <f>SUM(D8:D59)</f>
        <v>1315</v>
      </c>
      <c r="E60" s="25">
        <f t="shared" si="0"/>
        <v>0.78180737217598095</v>
      </c>
      <c r="F60" s="5"/>
      <c r="G60" s="5"/>
      <c r="H60" s="5"/>
      <c r="I60" s="5"/>
    </row>
    <row r="61" spans="1:9" x14ac:dyDescent="0.25">
      <c r="A61" s="5"/>
      <c r="B61" s="5"/>
      <c r="C61" s="5"/>
      <c r="D61" s="5"/>
      <c r="E61" s="5"/>
      <c r="F61" s="5"/>
      <c r="G61" s="5"/>
      <c r="H61" s="5"/>
      <c r="I61" s="5"/>
    </row>
    <row r="62" spans="1:9" x14ac:dyDescent="0.25">
      <c r="A62" s="5"/>
      <c r="B62" s="5"/>
      <c r="C62" s="5"/>
      <c r="D62" s="5"/>
      <c r="E62" s="5"/>
      <c r="F62" s="5"/>
      <c r="G62" s="5"/>
      <c r="H62" s="5"/>
      <c r="I62" s="5"/>
    </row>
  </sheetData>
  <mergeCells count="3">
    <mergeCell ref="A5:E5"/>
    <mergeCell ref="A6:E6"/>
    <mergeCell ref="A60:B6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7" workbookViewId="0">
      <selection activeCell="E40" sqref="E40"/>
    </sheetView>
  </sheetViews>
  <sheetFormatPr baseColWidth="10" defaultColWidth="11.42578125" defaultRowHeight="15" x14ac:dyDescent="0.25"/>
  <cols>
    <col min="1" max="1" width="13.85546875" customWidth="1"/>
    <col min="2" max="2" width="72.140625" customWidth="1"/>
    <col min="3" max="3" width="30.42578125" customWidth="1"/>
    <col min="4" max="7" width="10.7109375" customWidth="1"/>
    <col min="8" max="8" width="9.5703125" customWidth="1"/>
    <col min="9" max="9" width="9.7109375" customWidth="1"/>
    <col min="10" max="10" width="10.5703125" customWidth="1"/>
  </cols>
  <sheetData>
    <row r="1" spans="1:11" x14ac:dyDescent="0.25">
      <c r="A1" s="4" t="s">
        <v>0</v>
      </c>
      <c r="B1" s="18" t="s">
        <v>51</v>
      </c>
      <c r="C1" s="18"/>
      <c r="D1" s="18"/>
      <c r="E1" s="18"/>
      <c r="F1" s="18"/>
      <c r="G1" s="18"/>
      <c r="H1" s="18"/>
      <c r="I1" s="20"/>
      <c r="J1" s="5"/>
      <c r="K1" s="5"/>
    </row>
    <row r="2" spans="1:11" x14ac:dyDescent="0.25">
      <c r="A2" s="4" t="s">
        <v>1</v>
      </c>
      <c r="B2" s="18" t="s">
        <v>2</v>
      </c>
      <c r="C2" s="18"/>
      <c r="D2" s="18"/>
      <c r="E2" s="18"/>
      <c r="F2" s="18"/>
      <c r="G2" s="18"/>
      <c r="H2" s="18"/>
      <c r="I2" s="21"/>
      <c r="J2" s="5"/>
      <c r="K2" s="5"/>
    </row>
    <row r="3" spans="1:11" x14ac:dyDescent="0.25">
      <c r="A3" s="4" t="s">
        <v>3</v>
      </c>
      <c r="B3" s="29">
        <v>2015</v>
      </c>
      <c r="C3" s="29"/>
      <c r="D3" s="29"/>
      <c r="E3" s="29"/>
      <c r="F3" s="29"/>
      <c r="G3" s="29"/>
      <c r="H3" s="29"/>
      <c r="I3" s="21"/>
      <c r="J3" s="5"/>
      <c r="K3" s="5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49" t="s">
        <v>6</v>
      </c>
      <c r="B5" s="38" t="s">
        <v>12</v>
      </c>
      <c r="C5" s="39"/>
      <c r="D5" s="39"/>
      <c r="E5" s="39"/>
      <c r="F5" s="39"/>
      <c r="G5" s="39"/>
      <c r="H5" s="39"/>
      <c r="I5" s="39"/>
      <c r="J5" s="52"/>
      <c r="K5" s="5"/>
    </row>
    <row r="6" spans="1:11" x14ac:dyDescent="0.25">
      <c r="A6" s="50"/>
      <c r="B6" s="38" t="s">
        <v>13</v>
      </c>
      <c r="C6" s="39"/>
      <c r="D6" s="39"/>
      <c r="E6" s="39"/>
      <c r="F6" s="39"/>
      <c r="G6" s="39"/>
      <c r="H6" s="39"/>
      <c r="I6" s="39"/>
      <c r="J6" s="52"/>
      <c r="K6" s="5"/>
    </row>
    <row r="7" spans="1:11" x14ac:dyDescent="0.25">
      <c r="A7" s="50"/>
      <c r="B7" s="49" t="s">
        <v>14</v>
      </c>
      <c r="C7" s="47" t="s">
        <v>15</v>
      </c>
      <c r="D7" s="53" t="s">
        <v>16</v>
      </c>
      <c r="E7" s="54"/>
      <c r="F7" s="54"/>
      <c r="G7" s="55"/>
      <c r="H7" s="45" t="s">
        <v>17</v>
      </c>
      <c r="I7" s="45"/>
      <c r="J7" s="46"/>
      <c r="K7" s="5"/>
    </row>
    <row r="8" spans="1:11" ht="39" x14ac:dyDescent="0.25">
      <c r="A8" s="51"/>
      <c r="B8" s="51"/>
      <c r="C8" s="48"/>
      <c r="D8" s="8" t="s">
        <v>8</v>
      </c>
      <c r="E8" s="8" t="s">
        <v>9</v>
      </c>
      <c r="F8" s="8" t="s">
        <v>18</v>
      </c>
      <c r="G8" s="8" t="s">
        <v>19</v>
      </c>
      <c r="H8" s="16" t="s">
        <v>20</v>
      </c>
      <c r="I8" s="16" t="s">
        <v>21</v>
      </c>
      <c r="J8" s="16" t="s">
        <v>22</v>
      </c>
      <c r="K8" s="5"/>
    </row>
    <row r="9" spans="1:11" x14ac:dyDescent="0.25">
      <c r="A9" s="14">
        <v>1</v>
      </c>
      <c r="B9" s="30" t="s">
        <v>102</v>
      </c>
      <c r="C9" s="13"/>
      <c r="D9" s="10">
        <v>55</v>
      </c>
      <c r="E9" s="10">
        <v>37</v>
      </c>
      <c r="F9" s="10">
        <v>18</v>
      </c>
      <c r="G9" s="10">
        <v>0</v>
      </c>
      <c r="H9" s="12">
        <f>E9/D9</f>
        <v>0.67272727272727273</v>
      </c>
      <c r="I9" s="12">
        <f>F9/D9</f>
        <v>0.32727272727272727</v>
      </c>
      <c r="J9" s="12">
        <f>G9/D9</f>
        <v>0</v>
      </c>
      <c r="K9" s="5"/>
    </row>
    <row r="10" spans="1:11" x14ac:dyDescent="0.25">
      <c r="A10" s="14">
        <v>2</v>
      </c>
      <c r="B10" s="30" t="s">
        <v>103</v>
      </c>
      <c r="C10" s="11"/>
      <c r="D10" s="10">
        <v>1</v>
      </c>
      <c r="E10" s="10">
        <v>1</v>
      </c>
      <c r="F10" s="10">
        <v>0</v>
      </c>
      <c r="G10" s="10">
        <v>0</v>
      </c>
      <c r="H10" s="12">
        <f t="shared" ref="H10:H12" si="0">E10/D10</f>
        <v>1</v>
      </c>
      <c r="I10" s="12">
        <f t="shared" ref="I10:I12" si="1">F10/D10</f>
        <v>0</v>
      </c>
      <c r="J10" s="12">
        <f t="shared" ref="J10:J12" si="2">G10/D10</f>
        <v>0</v>
      </c>
      <c r="K10" s="5"/>
    </row>
    <row r="11" spans="1:11" x14ac:dyDescent="0.25">
      <c r="A11" s="14">
        <v>4</v>
      </c>
      <c r="B11" s="30" t="s">
        <v>105</v>
      </c>
      <c r="C11" s="13"/>
      <c r="D11" s="10">
        <v>23</v>
      </c>
      <c r="E11" s="10">
        <v>22</v>
      </c>
      <c r="F11" s="10">
        <v>1</v>
      </c>
      <c r="G11" s="10">
        <v>0</v>
      </c>
      <c r="H11" s="12">
        <f t="shared" si="0"/>
        <v>0.95652173913043481</v>
      </c>
      <c r="I11" s="12">
        <f t="shared" si="1"/>
        <v>4.3478260869565216E-2</v>
      </c>
      <c r="J11" s="12">
        <f t="shared" si="2"/>
        <v>0</v>
      </c>
      <c r="K11" s="5"/>
    </row>
    <row r="12" spans="1:11" x14ac:dyDescent="0.25">
      <c r="A12" s="42" t="s">
        <v>11</v>
      </c>
      <c r="B12" s="43"/>
      <c r="C12" s="44"/>
      <c r="D12" s="10">
        <f>SUM(D9:D11)</f>
        <v>79</v>
      </c>
      <c r="E12" s="10">
        <f>SUM(E9:E11)</f>
        <v>60</v>
      </c>
      <c r="F12" s="10">
        <f>SUM(F9:F11)</f>
        <v>19</v>
      </c>
      <c r="G12" s="10">
        <f>SUM(G9:G11)</f>
        <v>0</v>
      </c>
      <c r="H12" s="12">
        <f t="shared" si="0"/>
        <v>0.759493670886076</v>
      </c>
      <c r="I12" s="12">
        <f t="shared" si="1"/>
        <v>0.24050632911392406</v>
      </c>
      <c r="J12" s="12">
        <f t="shared" si="2"/>
        <v>0</v>
      </c>
      <c r="K12" s="5"/>
    </row>
    <row r="13" spans="1:11" x14ac:dyDescent="0.25">
      <c r="A13" s="22"/>
      <c r="B13" s="22"/>
      <c r="C13" s="22"/>
      <c r="D13" s="23"/>
      <c r="E13" s="23"/>
      <c r="F13" s="23"/>
      <c r="G13" s="23"/>
      <c r="H13" s="23"/>
      <c r="I13" s="23"/>
      <c r="J13" s="23"/>
      <c r="K13" s="5"/>
    </row>
    <row r="14" spans="1:11" x14ac:dyDescent="0.25">
      <c r="A14" s="3"/>
      <c r="B14" s="3"/>
      <c r="C14" s="3"/>
      <c r="D14" s="3"/>
      <c r="E14" s="3"/>
      <c r="F14" s="2"/>
      <c r="G14" s="2"/>
      <c r="H14" s="2"/>
      <c r="I14" s="2"/>
      <c r="J14" s="2"/>
      <c r="K14" s="2"/>
    </row>
    <row r="15" spans="1:1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s="49" t="s">
        <v>6</v>
      </c>
      <c r="B16" s="38" t="s">
        <v>23</v>
      </c>
      <c r="C16" s="39"/>
      <c r="D16" s="39"/>
      <c r="E16" s="39"/>
      <c r="F16" s="39"/>
      <c r="G16" s="39"/>
      <c r="H16" s="39"/>
      <c r="I16" s="39"/>
      <c r="J16" s="52"/>
      <c r="K16" s="5"/>
    </row>
    <row r="17" spans="1:11" x14ac:dyDescent="0.25">
      <c r="A17" s="50"/>
      <c r="B17" s="38" t="s">
        <v>24</v>
      </c>
      <c r="C17" s="39"/>
      <c r="D17" s="39"/>
      <c r="E17" s="39"/>
      <c r="F17" s="39"/>
      <c r="G17" s="39"/>
      <c r="H17" s="39"/>
      <c r="I17" s="39"/>
      <c r="J17" s="52"/>
      <c r="K17" s="5"/>
    </row>
    <row r="18" spans="1:11" x14ac:dyDescent="0.25">
      <c r="A18" s="50"/>
      <c r="B18" s="49" t="s">
        <v>14</v>
      </c>
      <c r="C18" s="47" t="s">
        <v>15</v>
      </c>
      <c r="D18" s="53" t="s">
        <v>16</v>
      </c>
      <c r="E18" s="54"/>
      <c r="F18" s="54"/>
      <c r="G18" s="55"/>
      <c r="H18" s="45" t="s">
        <v>17</v>
      </c>
      <c r="I18" s="45"/>
      <c r="J18" s="46"/>
      <c r="K18" s="5"/>
    </row>
    <row r="19" spans="1:11" ht="39" x14ac:dyDescent="0.25">
      <c r="A19" s="51"/>
      <c r="B19" s="51"/>
      <c r="C19" s="48"/>
      <c r="D19" s="8" t="s">
        <v>8</v>
      </c>
      <c r="E19" s="8" t="s">
        <v>9</v>
      </c>
      <c r="F19" s="8" t="s">
        <v>18</v>
      </c>
      <c r="G19" s="8" t="s">
        <v>25</v>
      </c>
      <c r="H19" s="16" t="s">
        <v>20</v>
      </c>
      <c r="I19" s="16" t="s">
        <v>21</v>
      </c>
      <c r="J19" s="16" t="s">
        <v>22</v>
      </c>
      <c r="K19" s="5"/>
    </row>
    <row r="20" spans="1:11" x14ac:dyDescent="0.25">
      <c r="A20" s="14">
        <v>1</v>
      </c>
      <c r="B20" s="32" t="s">
        <v>106</v>
      </c>
      <c r="C20" s="13" t="s">
        <v>138</v>
      </c>
      <c r="D20" s="24">
        <v>142</v>
      </c>
      <c r="E20" s="24">
        <v>136</v>
      </c>
      <c r="F20" s="10">
        <f>+D20-E20</f>
        <v>6</v>
      </c>
      <c r="G20" s="10">
        <v>0</v>
      </c>
      <c r="H20" s="12">
        <f>E20/D20</f>
        <v>0.95774647887323938</v>
      </c>
      <c r="I20" s="12">
        <f>F20/D20</f>
        <v>4.2253521126760563E-2</v>
      </c>
      <c r="J20" s="12">
        <f>G20/D20</f>
        <v>0</v>
      </c>
      <c r="K20" s="5"/>
    </row>
    <row r="21" spans="1:11" x14ac:dyDescent="0.25">
      <c r="A21" s="14">
        <v>2</v>
      </c>
      <c r="B21" s="32" t="s">
        <v>109</v>
      </c>
      <c r="C21" s="13" t="s">
        <v>53</v>
      </c>
      <c r="D21" s="24">
        <v>143</v>
      </c>
      <c r="E21" s="24">
        <v>133</v>
      </c>
      <c r="F21" s="10">
        <f t="shared" ref="F21" si="3">+D21-E21</f>
        <v>10</v>
      </c>
      <c r="G21" s="10">
        <v>0</v>
      </c>
      <c r="H21" s="12">
        <f t="shared" ref="H21" si="4">E21/D21</f>
        <v>0.93006993006993011</v>
      </c>
      <c r="I21" s="12">
        <f t="shared" ref="I21" si="5">F21/D21</f>
        <v>6.9930069930069935E-2</v>
      </c>
      <c r="J21" s="12">
        <f t="shared" ref="J21:J22" si="6">G21/D21</f>
        <v>0</v>
      </c>
      <c r="K21" s="5"/>
    </row>
    <row r="22" spans="1:11" x14ac:dyDescent="0.25">
      <c r="A22" s="42" t="s">
        <v>11</v>
      </c>
      <c r="B22" s="43"/>
      <c r="C22" s="44"/>
      <c r="D22" s="10">
        <f>SUM(D20:D21)</f>
        <v>285</v>
      </c>
      <c r="E22" s="10">
        <f>SUM(E20:E21)</f>
        <v>269</v>
      </c>
      <c r="F22" s="10">
        <f>SUM(F20:F21)</f>
        <v>16</v>
      </c>
      <c r="G22" s="10">
        <v>0</v>
      </c>
      <c r="H22" s="12">
        <f>E22/D22</f>
        <v>0.94385964912280707</v>
      </c>
      <c r="I22" s="12">
        <f t="shared" ref="I22" si="7">F22/D22</f>
        <v>5.6140350877192984E-2</v>
      </c>
      <c r="J22" s="12">
        <f t="shared" si="6"/>
        <v>0</v>
      </c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3"/>
      <c r="B24" s="17"/>
      <c r="C24" s="17"/>
      <c r="D24" s="17"/>
      <c r="E24" s="17"/>
      <c r="F24" s="17"/>
      <c r="G24" s="17"/>
      <c r="H24" s="18"/>
      <c r="I24" s="18"/>
      <c r="J24" s="18"/>
      <c r="K24" s="2"/>
    </row>
    <row r="25" spans="1:1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5">
      <c r="A26" s="49" t="s">
        <v>6</v>
      </c>
      <c r="B26" s="38" t="s">
        <v>26</v>
      </c>
      <c r="C26" s="39"/>
      <c r="D26" s="39"/>
      <c r="E26" s="39"/>
      <c r="F26" s="39"/>
      <c r="G26" s="39"/>
      <c r="H26" s="39"/>
      <c r="I26" s="39"/>
      <c r="J26" s="52"/>
      <c r="K26" s="5"/>
    </row>
    <row r="27" spans="1:11" x14ac:dyDescent="0.25">
      <c r="A27" s="50"/>
      <c r="B27" s="38" t="s">
        <v>27</v>
      </c>
      <c r="C27" s="39"/>
      <c r="D27" s="39"/>
      <c r="E27" s="39"/>
      <c r="F27" s="39"/>
      <c r="G27" s="39"/>
      <c r="H27" s="39"/>
      <c r="I27" s="39"/>
      <c r="J27" s="52"/>
      <c r="K27" s="5"/>
    </row>
    <row r="28" spans="1:11" x14ac:dyDescent="0.25">
      <c r="A28" s="50"/>
      <c r="B28" s="49" t="s">
        <v>14</v>
      </c>
      <c r="C28" s="47" t="s">
        <v>15</v>
      </c>
      <c r="D28" s="53" t="s">
        <v>16</v>
      </c>
      <c r="E28" s="54"/>
      <c r="F28" s="54"/>
      <c r="G28" s="55"/>
      <c r="H28" s="45" t="s">
        <v>17</v>
      </c>
      <c r="I28" s="45"/>
      <c r="J28" s="46"/>
      <c r="K28" s="5"/>
    </row>
    <row r="29" spans="1:11" ht="39" x14ac:dyDescent="0.25">
      <c r="A29" s="51"/>
      <c r="B29" s="51"/>
      <c r="C29" s="48"/>
      <c r="D29" s="8" t="s">
        <v>8</v>
      </c>
      <c r="E29" s="8" t="s">
        <v>9</v>
      </c>
      <c r="F29" s="8" t="s">
        <v>18</v>
      </c>
      <c r="G29" s="8" t="s">
        <v>25</v>
      </c>
      <c r="H29" s="16" t="s">
        <v>28</v>
      </c>
      <c r="I29" s="16" t="s">
        <v>21</v>
      </c>
      <c r="J29" s="16" t="s">
        <v>22</v>
      </c>
      <c r="K29" s="5"/>
    </row>
    <row r="30" spans="1:11" x14ac:dyDescent="0.25">
      <c r="A30" s="14">
        <v>1</v>
      </c>
      <c r="B30" s="32" t="s">
        <v>104</v>
      </c>
      <c r="C30" s="13" t="s">
        <v>29</v>
      </c>
      <c r="D30" s="10">
        <v>1253</v>
      </c>
      <c r="E30" s="10">
        <v>973</v>
      </c>
      <c r="F30" s="10">
        <v>280</v>
      </c>
      <c r="G30" s="10">
        <v>0</v>
      </c>
      <c r="H30" s="12">
        <f>E30/D30</f>
        <v>0.77653631284916202</v>
      </c>
      <c r="I30" s="12">
        <f>F30/D30</f>
        <v>0.22346368715083798</v>
      </c>
      <c r="J30" s="12">
        <f>G30/D30</f>
        <v>0</v>
      </c>
      <c r="K30" s="5"/>
    </row>
    <row r="31" spans="1:11" x14ac:dyDescent="0.25">
      <c r="A31" s="42" t="s">
        <v>11</v>
      </c>
      <c r="B31" s="43"/>
      <c r="C31" s="44"/>
      <c r="D31" s="10">
        <f>SUM(D30:D30)</f>
        <v>1253</v>
      </c>
      <c r="E31" s="10">
        <f>SUM(E30:E30)</f>
        <v>973</v>
      </c>
      <c r="F31" s="10">
        <f>SUM(F30:F30)</f>
        <v>280</v>
      </c>
      <c r="G31" s="10">
        <f>SUM(G30:G30)</f>
        <v>0</v>
      </c>
      <c r="H31" s="12">
        <f>E31/D31</f>
        <v>0.77653631284916202</v>
      </c>
      <c r="I31" s="12">
        <f>F31/D31</f>
        <v>0.22346368715083798</v>
      </c>
      <c r="J31" s="12">
        <f>G31/D31</f>
        <v>0</v>
      </c>
      <c r="K31" s="5"/>
    </row>
    <row r="32" spans="1:1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3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49" t="s">
        <v>6</v>
      </c>
      <c r="B35" s="38" t="s">
        <v>30</v>
      </c>
      <c r="C35" s="39"/>
      <c r="D35" s="39"/>
      <c r="E35" s="39"/>
      <c r="F35" s="39"/>
      <c r="G35" s="39"/>
      <c r="H35" s="39"/>
      <c r="I35" s="39"/>
      <c r="J35" s="52"/>
      <c r="K35" s="5"/>
    </row>
    <row r="36" spans="1:11" x14ac:dyDescent="0.25">
      <c r="A36" s="50"/>
      <c r="B36" s="38" t="s">
        <v>31</v>
      </c>
      <c r="C36" s="39"/>
      <c r="D36" s="39"/>
      <c r="E36" s="39"/>
      <c r="F36" s="39"/>
      <c r="G36" s="39"/>
      <c r="H36" s="39"/>
      <c r="I36" s="39"/>
      <c r="J36" s="52"/>
      <c r="K36" s="5"/>
    </row>
    <row r="37" spans="1:11" x14ac:dyDescent="0.25">
      <c r="A37" s="50"/>
      <c r="B37" s="49" t="s">
        <v>14</v>
      </c>
      <c r="C37" s="47" t="s">
        <v>15</v>
      </c>
      <c r="D37" s="53" t="s">
        <v>16</v>
      </c>
      <c r="E37" s="54"/>
      <c r="F37" s="54"/>
      <c r="G37" s="55"/>
      <c r="H37" s="45" t="s">
        <v>17</v>
      </c>
      <c r="I37" s="45"/>
      <c r="J37" s="46"/>
      <c r="K37" s="5"/>
    </row>
    <row r="38" spans="1:11" ht="39" x14ac:dyDescent="0.25">
      <c r="A38" s="51"/>
      <c r="B38" s="51"/>
      <c r="C38" s="48"/>
      <c r="D38" s="8" t="s">
        <v>8</v>
      </c>
      <c r="E38" s="8" t="s">
        <v>9</v>
      </c>
      <c r="F38" s="8" t="s">
        <v>18</v>
      </c>
      <c r="G38" s="8" t="s">
        <v>25</v>
      </c>
      <c r="H38" s="16" t="s">
        <v>28</v>
      </c>
      <c r="I38" s="16" t="s">
        <v>21</v>
      </c>
      <c r="J38" s="16" t="s">
        <v>22</v>
      </c>
      <c r="K38" s="5"/>
    </row>
    <row r="39" spans="1:11" x14ac:dyDescent="0.25">
      <c r="A39" s="14">
        <v>1</v>
      </c>
      <c r="B39" s="30" t="s">
        <v>108</v>
      </c>
      <c r="C39" s="13"/>
      <c r="D39" s="10">
        <v>60</v>
      </c>
      <c r="E39" s="10">
        <v>57</v>
      </c>
      <c r="F39" s="10">
        <v>3</v>
      </c>
      <c r="G39" s="10">
        <v>0</v>
      </c>
      <c r="H39" s="12">
        <f>E39/D39</f>
        <v>0.95</v>
      </c>
      <c r="I39" s="12">
        <f>F39/D39</f>
        <v>0.05</v>
      </c>
      <c r="J39" s="12">
        <f>G39/D39</f>
        <v>0</v>
      </c>
      <c r="K39" s="5"/>
    </row>
    <row r="40" spans="1:11" x14ac:dyDescent="0.25">
      <c r="A40" s="14">
        <v>2</v>
      </c>
      <c r="B40" s="30" t="s">
        <v>107</v>
      </c>
      <c r="C40" s="13"/>
      <c r="D40" s="10">
        <v>5</v>
      </c>
      <c r="E40" s="10">
        <v>3</v>
      </c>
      <c r="F40" s="10">
        <v>2</v>
      </c>
      <c r="G40" s="10">
        <v>0</v>
      </c>
      <c r="H40" s="12">
        <f t="shared" ref="H40" si="8">E40/D40</f>
        <v>0.6</v>
      </c>
      <c r="I40" s="12">
        <f t="shared" ref="I40" si="9">F40/D40</f>
        <v>0.4</v>
      </c>
      <c r="J40" s="12">
        <f t="shared" ref="J40" si="10">G40/D40</f>
        <v>0</v>
      </c>
      <c r="K40" s="5"/>
    </row>
    <row r="41" spans="1:11" x14ac:dyDescent="0.25">
      <c r="A41" s="42" t="s">
        <v>11</v>
      </c>
      <c r="B41" s="43"/>
      <c r="C41" s="44"/>
      <c r="D41" s="10">
        <f>SUM(D39:D40)</f>
        <v>65</v>
      </c>
      <c r="E41" s="10">
        <f>SUM(E39:E40)</f>
        <v>60</v>
      </c>
      <c r="F41" s="10">
        <f>SUM(F39:F40)</f>
        <v>5</v>
      </c>
      <c r="G41" s="10">
        <f>SUM(G39:G40)</f>
        <v>0</v>
      </c>
      <c r="H41" s="12">
        <f>E41/D41</f>
        <v>0.92307692307692313</v>
      </c>
      <c r="I41" s="12">
        <f>F41/D41</f>
        <v>7.6923076923076927E-2</v>
      </c>
      <c r="J41" s="12">
        <f>G41/D41</f>
        <v>0</v>
      </c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49" t="s">
        <v>6</v>
      </c>
      <c r="B45" s="38" t="s">
        <v>32</v>
      </c>
      <c r="C45" s="39"/>
      <c r="D45" s="39"/>
      <c r="E45" s="39"/>
      <c r="F45" s="39"/>
      <c r="G45" s="39"/>
      <c r="H45" s="39"/>
      <c r="I45" s="39"/>
      <c r="J45" s="52"/>
      <c r="K45" s="5"/>
    </row>
    <row r="46" spans="1:11" x14ac:dyDescent="0.25">
      <c r="A46" s="50"/>
      <c r="B46" s="38" t="s">
        <v>33</v>
      </c>
      <c r="C46" s="39"/>
      <c r="D46" s="39"/>
      <c r="E46" s="39"/>
      <c r="F46" s="39"/>
      <c r="G46" s="39"/>
      <c r="H46" s="39"/>
      <c r="I46" s="39"/>
      <c r="J46" s="52"/>
      <c r="K46" s="5"/>
    </row>
    <row r="47" spans="1:11" x14ac:dyDescent="0.25">
      <c r="A47" s="50"/>
      <c r="B47" s="49" t="s">
        <v>14</v>
      </c>
      <c r="C47" s="47" t="s">
        <v>15</v>
      </c>
      <c r="D47" s="53" t="s">
        <v>16</v>
      </c>
      <c r="E47" s="54"/>
      <c r="F47" s="54"/>
      <c r="G47" s="55"/>
      <c r="H47" s="45" t="s">
        <v>17</v>
      </c>
      <c r="I47" s="45"/>
      <c r="J47" s="46"/>
      <c r="K47" s="5"/>
    </row>
    <row r="48" spans="1:11" ht="39" x14ac:dyDescent="0.25">
      <c r="A48" s="51"/>
      <c r="B48" s="51"/>
      <c r="C48" s="48"/>
      <c r="D48" s="8" t="s">
        <v>8</v>
      </c>
      <c r="E48" s="8" t="s">
        <v>9</v>
      </c>
      <c r="F48" s="8" t="s">
        <v>18</v>
      </c>
      <c r="G48" s="8" t="s">
        <v>25</v>
      </c>
      <c r="H48" s="16" t="s">
        <v>28</v>
      </c>
      <c r="I48" s="16" t="s">
        <v>21</v>
      </c>
      <c r="J48" s="16" t="s">
        <v>22</v>
      </c>
      <c r="K48" s="5"/>
    </row>
    <row r="49" spans="1:11" x14ac:dyDescent="0.25">
      <c r="A49" s="42" t="s">
        <v>11</v>
      </c>
      <c r="B49" s="43"/>
      <c r="C49" s="44"/>
      <c r="D49" s="13"/>
      <c r="E49" s="13"/>
      <c r="F49" s="13"/>
      <c r="G49" s="13"/>
      <c r="H49" s="12"/>
      <c r="I49" s="12"/>
      <c r="J49" s="12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</sheetData>
  <mergeCells count="40">
    <mergeCell ref="A49:C49"/>
    <mergeCell ref="A45:A48"/>
    <mergeCell ref="B45:J45"/>
    <mergeCell ref="B46:J46"/>
    <mergeCell ref="B47:B48"/>
    <mergeCell ref="D47:G47"/>
    <mergeCell ref="H47:J47"/>
    <mergeCell ref="C47:C48"/>
    <mergeCell ref="A35:A38"/>
    <mergeCell ref="B35:J35"/>
    <mergeCell ref="B36:J36"/>
    <mergeCell ref="B37:B38"/>
    <mergeCell ref="D37:G37"/>
    <mergeCell ref="H37:J37"/>
    <mergeCell ref="A16:A19"/>
    <mergeCell ref="B16:J16"/>
    <mergeCell ref="B17:J17"/>
    <mergeCell ref="B18:B19"/>
    <mergeCell ref="D18:G18"/>
    <mergeCell ref="D7:G7"/>
    <mergeCell ref="B7:B8"/>
    <mergeCell ref="B6:J6"/>
    <mergeCell ref="B5:J5"/>
    <mergeCell ref="H7:J7"/>
    <mergeCell ref="A41:C41"/>
    <mergeCell ref="H18:J18"/>
    <mergeCell ref="A12:C12"/>
    <mergeCell ref="C7:C8"/>
    <mergeCell ref="C18:C19"/>
    <mergeCell ref="C37:C38"/>
    <mergeCell ref="A26:A29"/>
    <mergeCell ref="B26:J26"/>
    <mergeCell ref="B27:J27"/>
    <mergeCell ref="B28:B29"/>
    <mergeCell ref="D28:G28"/>
    <mergeCell ref="H28:J28"/>
    <mergeCell ref="C28:C29"/>
    <mergeCell ref="A22:C22"/>
    <mergeCell ref="A31:C31"/>
    <mergeCell ref="A5:A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2" workbookViewId="0">
      <selection activeCell="E45" sqref="E45"/>
    </sheetView>
  </sheetViews>
  <sheetFormatPr baseColWidth="10" defaultColWidth="11.42578125" defaultRowHeight="15" x14ac:dyDescent="0.25"/>
  <cols>
    <col min="1" max="1" width="13" customWidth="1"/>
    <col min="2" max="2" width="44.42578125" customWidth="1"/>
    <col min="3" max="4" width="12.140625" customWidth="1"/>
    <col min="6" max="6" width="12.7109375" customWidth="1"/>
  </cols>
  <sheetData>
    <row r="1" spans="1:6" x14ac:dyDescent="0.25">
      <c r="A1" s="4" t="s">
        <v>0</v>
      </c>
      <c r="B1" s="18" t="s">
        <v>51</v>
      </c>
      <c r="C1" s="18"/>
      <c r="D1" s="18"/>
      <c r="E1" s="18"/>
      <c r="F1" s="18"/>
    </row>
    <row r="2" spans="1:6" x14ac:dyDescent="0.25">
      <c r="A2" s="4" t="s">
        <v>1</v>
      </c>
      <c r="B2" s="18" t="s">
        <v>2</v>
      </c>
      <c r="C2" s="18"/>
      <c r="D2" s="18"/>
      <c r="E2" s="18"/>
      <c r="F2" s="18"/>
    </row>
    <row r="3" spans="1:6" x14ac:dyDescent="0.25">
      <c r="A3" s="4" t="s">
        <v>3</v>
      </c>
      <c r="B3" s="29">
        <v>2015</v>
      </c>
      <c r="C3" s="29"/>
      <c r="D3" s="29"/>
      <c r="E3" s="29"/>
      <c r="F3" s="29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38" t="s">
        <v>34</v>
      </c>
      <c r="B5" s="39"/>
      <c r="C5" s="39"/>
      <c r="D5" s="52"/>
      <c r="E5" s="5"/>
      <c r="F5" s="5"/>
    </row>
    <row r="6" spans="1:6" x14ac:dyDescent="0.25">
      <c r="A6" s="38" t="s">
        <v>35</v>
      </c>
      <c r="B6" s="39"/>
      <c r="C6" s="39"/>
      <c r="D6" s="52"/>
      <c r="E6" s="5"/>
      <c r="F6" s="5"/>
    </row>
    <row r="7" spans="1:6" ht="36" customHeight="1" x14ac:dyDescent="0.25">
      <c r="A7" s="6" t="s">
        <v>6</v>
      </c>
      <c r="B7" s="7" t="s">
        <v>15</v>
      </c>
      <c r="C7" s="8" t="s">
        <v>36</v>
      </c>
      <c r="D7" s="9" t="s">
        <v>37</v>
      </c>
      <c r="E7" s="5"/>
      <c r="F7" s="5"/>
    </row>
    <row r="8" spans="1:6" ht="18.75" customHeight="1" x14ac:dyDescent="0.25">
      <c r="A8" s="33">
        <v>1</v>
      </c>
      <c r="B8" s="30" t="s">
        <v>143</v>
      </c>
      <c r="C8" s="10">
        <v>1</v>
      </c>
      <c r="D8" s="12">
        <f>C8/C39</f>
        <v>5.9453032104637331E-4</v>
      </c>
      <c r="E8" s="5"/>
      <c r="F8" s="5"/>
    </row>
    <row r="9" spans="1:6" x14ac:dyDescent="0.25">
      <c r="A9" s="10">
        <v>2</v>
      </c>
      <c r="B9" s="30" t="s">
        <v>110</v>
      </c>
      <c r="C9" s="10">
        <v>134</v>
      </c>
      <c r="D9" s="12">
        <f>C9/C39</f>
        <v>7.9667063020214035E-2</v>
      </c>
      <c r="E9" s="5"/>
      <c r="F9" s="5"/>
    </row>
    <row r="10" spans="1:6" x14ac:dyDescent="0.25">
      <c r="A10" s="10">
        <v>2</v>
      </c>
      <c r="B10" s="30" t="s">
        <v>111</v>
      </c>
      <c r="C10" s="10">
        <v>105</v>
      </c>
      <c r="D10" s="12">
        <f>C10/C39</f>
        <v>6.2425683709869201E-2</v>
      </c>
      <c r="E10" s="5"/>
      <c r="F10" s="5"/>
    </row>
    <row r="11" spans="1:6" x14ac:dyDescent="0.25">
      <c r="A11" s="10">
        <v>3</v>
      </c>
      <c r="B11" s="30" t="s">
        <v>112</v>
      </c>
      <c r="C11" s="10">
        <v>1</v>
      </c>
      <c r="D11" s="12">
        <f>C11/C39</f>
        <v>5.9453032104637331E-4</v>
      </c>
      <c r="E11" s="5"/>
      <c r="F11" s="5"/>
    </row>
    <row r="12" spans="1:6" x14ac:dyDescent="0.25">
      <c r="A12" s="10">
        <v>4</v>
      </c>
      <c r="B12" s="30" t="s">
        <v>113</v>
      </c>
      <c r="C12" s="10">
        <v>2</v>
      </c>
      <c r="D12" s="12">
        <f>C12/C39</f>
        <v>1.1890606420927466E-3</v>
      </c>
      <c r="E12" s="5"/>
      <c r="F12" s="5"/>
    </row>
    <row r="13" spans="1:6" x14ac:dyDescent="0.25">
      <c r="A13" s="10">
        <v>5</v>
      </c>
      <c r="B13" s="30" t="s">
        <v>114</v>
      </c>
      <c r="C13" s="10">
        <v>11</v>
      </c>
      <c r="D13" s="12">
        <f>C13/C39</f>
        <v>6.5398335315101069E-3</v>
      </c>
      <c r="E13" s="5"/>
      <c r="F13" s="5"/>
    </row>
    <row r="14" spans="1:6" x14ac:dyDescent="0.25">
      <c r="A14" s="10">
        <v>6</v>
      </c>
      <c r="B14" s="30" t="s">
        <v>115</v>
      </c>
      <c r="C14" s="10">
        <v>54</v>
      </c>
      <c r="D14" s="12">
        <f>C14/C39</f>
        <v>3.2104637336504163E-2</v>
      </c>
      <c r="E14" s="5"/>
      <c r="F14" s="5"/>
    </row>
    <row r="15" spans="1:6" x14ac:dyDescent="0.25">
      <c r="A15" s="10">
        <v>7</v>
      </c>
      <c r="B15" s="30" t="s">
        <v>116</v>
      </c>
      <c r="C15" s="10">
        <v>1</v>
      </c>
      <c r="D15" s="12">
        <f>C15/C39</f>
        <v>5.9453032104637331E-4</v>
      </c>
      <c r="E15" s="5"/>
      <c r="F15" s="5"/>
    </row>
    <row r="16" spans="1:6" x14ac:dyDescent="0.25">
      <c r="A16" s="10">
        <v>8</v>
      </c>
      <c r="B16" s="30" t="s">
        <v>117</v>
      </c>
      <c r="C16" s="10">
        <v>755</v>
      </c>
      <c r="D16" s="12">
        <f>C16/C39</f>
        <v>0.44887039239001186</v>
      </c>
      <c r="E16" s="5"/>
      <c r="F16" s="5"/>
    </row>
    <row r="17" spans="1:6" x14ac:dyDescent="0.25">
      <c r="A17" s="10">
        <v>9</v>
      </c>
      <c r="B17" s="30" t="s">
        <v>118</v>
      </c>
      <c r="C17" s="10">
        <v>3</v>
      </c>
      <c r="D17" s="12">
        <f>C17/C39</f>
        <v>1.7835909631391202E-3</v>
      </c>
      <c r="E17" s="5"/>
      <c r="F17" s="5"/>
    </row>
    <row r="18" spans="1:6" x14ac:dyDescent="0.25">
      <c r="A18" s="10">
        <v>10</v>
      </c>
      <c r="B18" s="30" t="s">
        <v>119</v>
      </c>
      <c r="C18" s="10">
        <v>59</v>
      </c>
      <c r="D18" s="12">
        <f>C18/C39</f>
        <v>3.5077288941736028E-2</v>
      </c>
      <c r="E18" s="5"/>
      <c r="F18" s="5"/>
    </row>
    <row r="19" spans="1:6" x14ac:dyDescent="0.25">
      <c r="A19" s="10">
        <v>11</v>
      </c>
      <c r="B19" s="30" t="s">
        <v>120</v>
      </c>
      <c r="C19" s="10">
        <v>1</v>
      </c>
      <c r="D19" s="12">
        <f>C19/C39</f>
        <v>5.9453032104637331E-4</v>
      </c>
      <c r="E19" s="5"/>
      <c r="F19" s="5"/>
    </row>
    <row r="20" spans="1:6" x14ac:dyDescent="0.25">
      <c r="A20" s="10">
        <v>12</v>
      </c>
      <c r="B20" s="30" t="s">
        <v>121</v>
      </c>
      <c r="C20" s="10">
        <v>15</v>
      </c>
      <c r="D20" s="12">
        <f>C20/C39</f>
        <v>8.9179548156956001E-3</v>
      </c>
      <c r="E20" s="5"/>
      <c r="F20" s="5"/>
    </row>
    <row r="21" spans="1:6" x14ac:dyDescent="0.25">
      <c r="A21" s="10">
        <v>13</v>
      </c>
      <c r="B21" s="30" t="s">
        <v>122</v>
      </c>
      <c r="C21" s="10">
        <v>40</v>
      </c>
      <c r="D21" s="12">
        <f>C21/C39</f>
        <v>2.3781212841854936E-2</v>
      </c>
      <c r="E21" s="5"/>
      <c r="F21" s="5"/>
    </row>
    <row r="22" spans="1:6" x14ac:dyDescent="0.25">
      <c r="A22" s="10">
        <v>14</v>
      </c>
      <c r="B22" s="30" t="s">
        <v>123</v>
      </c>
      <c r="C22" s="10">
        <v>1</v>
      </c>
      <c r="D22" s="12">
        <f>C22/C39</f>
        <v>5.9453032104637331E-4</v>
      </c>
      <c r="E22" s="5"/>
      <c r="F22" s="5"/>
    </row>
    <row r="23" spans="1:6" x14ac:dyDescent="0.25">
      <c r="A23" s="10">
        <v>15</v>
      </c>
      <c r="B23" s="11" t="s">
        <v>124</v>
      </c>
      <c r="C23" s="10">
        <v>228</v>
      </c>
      <c r="D23" s="12">
        <f>C23/C39</f>
        <v>0.13555291319857313</v>
      </c>
      <c r="E23" s="5"/>
      <c r="F23" s="5"/>
    </row>
    <row r="24" spans="1:6" x14ac:dyDescent="0.25">
      <c r="A24" s="10">
        <v>16</v>
      </c>
      <c r="B24" s="30" t="s">
        <v>125</v>
      </c>
      <c r="C24" s="10">
        <v>1</v>
      </c>
      <c r="D24" s="12">
        <f>C24/C39</f>
        <v>5.9453032104637331E-4</v>
      </c>
      <c r="E24" s="5"/>
      <c r="F24" s="5"/>
    </row>
    <row r="25" spans="1:6" x14ac:dyDescent="0.25">
      <c r="A25" s="10">
        <v>17</v>
      </c>
      <c r="B25" s="30" t="s">
        <v>126</v>
      </c>
      <c r="C25" s="10">
        <v>2</v>
      </c>
      <c r="D25" s="12">
        <f>C25/C39</f>
        <v>1.1890606420927466E-3</v>
      </c>
      <c r="E25" s="5"/>
      <c r="F25" s="5"/>
    </row>
    <row r="26" spans="1:6" x14ac:dyDescent="0.25">
      <c r="A26" s="10">
        <v>18</v>
      </c>
      <c r="B26" s="30" t="s">
        <v>127</v>
      </c>
      <c r="C26" s="10">
        <v>3</v>
      </c>
      <c r="D26" s="12">
        <f>C26/C39</f>
        <v>1.7835909631391202E-3</v>
      </c>
      <c r="E26" s="5"/>
      <c r="F26" s="5"/>
    </row>
    <row r="27" spans="1:6" x14ac:dyDescent="0.25">
      <c r="A27" s="10">
        <v>19</v>
      </c>
      <c r="B27" s="30" t="s">
        <v>128</v>
      </c>
      <c r="C27" s="10">
        <v>18</v>
      </c>
      <c r="D27" s="12">
        <f>C27/C39</f>
        <v>1.070154577883472E-2</v>
      </c>
      <c r="E27" s="5"/>
      <c r="F27" s="5"/>
    </row>
    <row r="28" spans="1:6" x14ac:dyDescent="0.25">
      <c r="A28" s="10">
        <v>20</v>
      </c>
      <c r="B28" s="30" t="s">
        <v>129</v>
      </c>
      <c r="C28" s="10">
        <v>12</v>
      </c>
      <c r="D28" s="12">
        <f>C28/C39</f>
        <v>7.1343638525564806E-3</v>
      </c>
      <c r="E28" s="5"/>
      <c r="F28" s="5"/>
    </row>
    <row r="29" spans="1:6" x14ac:dyDescent="0.25">
      <c r="A29" s="10">
        <v>21</v>
      </c>
      <c r="B29" s="30" t="s">
        <v>130</v>
      </c>
      <c r="C29" s="10">
        <v>56</v>
      </c>
      <c r="D29" s="12">
        <f>C29/C39</f>
        <v>3.3293697978596909E-2</v>
      </c>
      <c r="E29" s="5"/>
      <c r="F29" s="5"/>
    </row>
    <row r="30" spans="1:6" x14ac:dyDescent="0.25">
      <c r="A30" s="10">
        <v>22</v>
      </c>
      <c r="B30" s="30" t="s">
        <v>131</v>
      </c>
      <c r="C30" s="10">
        <v>58</v>
      </c>
      <c r="D30" s="12">
        <f>C30/C39</f>
        <v>3.4482758620689655E-2</v>
      </c>
      <c r="E30" s="5"/>
      <c r="F30" s="5"/>
    </row>
    <row r="31" spans="1:6" x14ac:dyDescent="0.25">
      <c r="A31" s="10">
        <v>23</v>
      </c>
      <c r="B31" s="30" t="s">
        <v>132</v>
      </c>
      <c r="C31" s="10">
        <v>2</v>
      </c>
      <c r="D31" s="12">
        <f>C31/C39</f>
        <v>1.1890606420927466E-3</v>
      </c>
      <c r="E31" s="5"/>
      <c r="F31" s="5"/>
    </row>
    <row r="32" spans="1:6" x14ac:dyDescent="0.25">
      <c r="A32" s="10">
        <v>24</v>
      </c>
      <c r="B32" s="30" t="s">
        <v>144</v>
      </c>
      <c r="C32" s="10">
        <v>1</v>
      </c>
      <c r="D32" s="12">
        <f>C32/C39</f>
        <v>5.9453032104637331E-4</v>
      </c>
      <c r="E32" s="5"/>
      <c r="F32" s="5"/>
    </row>
    <row r="33" spans="1:8" x14ac:dyDescent="0.25">
      <c r="A33" s="10">
        <v>25</v>
      </c>
      <c r="B33" s="30" t="s">
        <v>133</v>
      </c>
      <c r="C33" s="10">
        <v>19</v>
      </c>
      <c r="D33" s="12">
        <f>C33/C39</f>
        <v>1.1296076099881093E-2</v>
      </c>
      <c r="E33" s="5"/>
      <c r="F33" s="5"/>
    </row>
    <row r="34" spans="1:8" x14ac:dyDescent="0.25">
      <c r="A34" s="10">
        <v>26</v>
      </c>
      <c r="B34" s="30" t="s">
        <v>134</v>
      </c>
      <c r="C34" s="10">
        <v>14</v>
      </c>
      <c r="D34" s="12">
        <f>C34/C39</f>
        <v>8.3234244946492272E-3</v>
      </c>
      <c r="E34" s="5"/>
      <c r="F34" s="5"/>
    </row>
    <row r="35" spans="1:8" x14ac:dyDescent="0.25">
      <c r="A35" s="10">
        <v>27</v>
      </c>
      <c r="B35" s="30" t="s">
        <v>145</v>
      </c>
      <c r="C35" s="10">
        <v>7</v>
      </c>
      <c r="D35" s="12">
        <f>C35/C39</f>
        <v>4.1617122473246136E-3</v>
      </c>
      <c r="E35" s="5"/>
      <c r="F35" s="5"/>
    </row>
    <row r="36" spans="1:8" x14ac:dyDescent="0.25">
      <c r="A36" s="10">
        <v>28</v>
      </c>
      <c r="B36" s="30" t="s">
        <v>135</v>
      </c>
      <c r="C36" s="10">
        <v>69</v>
      </c>
      <c r="D36" s="12">
        <f>C36/C39</f>
        <v>4.1022592152199763E-2</v>
      </c>
      <c r="E36" s="5"/>
      <c r="F36" s="5"/>
    </row>
    <row r="37" spans="1:8" x14ac:dyDescent="0.25">
      <c r="A37" s="10">
        <v>29</v>
      </c>
      <c r="B37" s="30" t="s">
        <v>136</v>
      </c>
      <c r="C37" s="10">
        <v>1</v>
      </c>
      <c r="D37" s="12">
        <f>C37/C39</f>
        <v>5.9453032104637331E-4</v>
      </c>
      <c r="E37" s="5"/>
      <c r="F37" s="5"/>
    </row>
    <row r="38" spans="1:8" x14ac:dyDescent="0.25">
      <c r="A38" s="10">
        <v>30</v>
      </c>
      <c r="B38" s="30" t="s">
        <v>137</v>
      </c>
      <c r="C38" s="10">
        <v>9</v>
      </c>
      <c r="D38" s="12">
        <f>C38/C39</f>
        <v>5.3507728894173602E-3</v>
      </c>
      <c r="E38" s="5"/>
      <c r="F38" s="5"/>
    </row>
    <row r="39" spans="1:8" ht="15.75" x14ac:dyDescent="0.25">
      <c r="A39" s="42" t="s">
        <v>38</v>
      </c>
      <c r="B39" s="44"/>
      <c r="C39" s="14">
        <f>SUM(C9:C38)</f>
        <v>1682</v>
      </c>
      <c r="D39" s="12">
        <f>C39/C39</f>
        <v>1</v>
      </c>
      <c r="E39" s="5"/>
      <c r="F39" s="5"/>
    </row>
    <row r="40" spans="1:8" x14ac:dyDescent="0.25">
      <c r="A40" s="5"/>
      <c r="B40" s="5"/>
      <c r="C40" s="5"/>
      <c r="D40" s="5"/>
      <c r="E40" s="5"/>
      <c r="F40" s="5"/>
    </row>
    <row r="41" spans="1:8" x14ac:dyDescent="0.25">
      <c r="A41" s="37"/>
      <c r="B41" s="3"/>
      <c r="C41" s="3"/>
      <c r="D41" s="3"/>
      <c r="E41" s="3"/>
      <c r="F41" s="3"/>
      <c r="G41" s="3"/>
      <c r="H41" s="3"/>
    </row>
    <row r="42" spans="1:8" x14ac:dyDescent="0.25">
      <c r="A42" s="5"/>
      <c r="B42" s="5"/>
      <c r="C42" s="5"/>
      <c r="D42" s="5"/>
      <c r="E42" s="5"/>
      <c r="F42" s="5"/>
    </row>
    <row r="43" spans="1:8" x14ac:dyDescent="0.25">
      <c r="A43" s="5"/>
      <c r="B43" s="5"/>
      <c r="C43" s="5"/>
      <c r="D43" s="5"/>
      <c r="E43" s="5"/>
      <c r="F43" s="5"/>
    </row>
    <row r="44" spans="1:8" x14ac:dyDescent="0.25">
      <c r="A44" s="5"/>
      <c r="B44" s="5"/>
      <c r="C44" s="5"/>
      <c r="D44" s="5"/>
      <c r="E44" s="5"/>
      <c r="F44" s="5"/>
    </row>
    <row r="45" spans="1:8" x14ac:dyDescent="0.25">
      <c r="A45" s="5"/>
      <c r="B45" s="5"/>
      <c r="C45" s="5"/>
      <c r="D45" s="5"/>
      <c r="E45" s="5"/>
      <c r="F45" s="5"/>
    </row>
    <row r="46" spans="1:8" x14ac:dyDescent="0.25">
      <c r="A46" s="5"/>
      <c r="B46" s="5"/>
      <c r="C46" s="5"/>
      <c r="D46" s="5"/>
      <c r="E46" s="5"/>
      <c r="F46" s="5"/>
    </row>
    <row r="47" spans="1:8" x14ac:dyDescent="0.25">
      <c r="A47" s="5"/>
      <c r="B47" s="5"/>
      <c r="C47" s="5"/>
      <c r="D47" s="5"/>
      <c r="E47" s="5"/>
      <c r="F47" s="5"/>
    </row>
  </sheetData>
  <mergeCells count="3">
    <mergeCell ref="A39:B39"/>
    <mergeCell ref="A5:D5"/>
    <mergeCell ref="A6:D6"/>
  </mergeCells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B26" sqref="B26"/>
    </sheetView>
  </sheetViews>
  <sheetFormatPr baseColWidth="10" defaultColWidth="11.42578125" defaultRowHeight="15" x14ac:dyDescent="0.25"/>
  <cols>
    <col min="1" max="1" width="13.42578125" customWidth="1"/>
    <col min="2" max="2" width="44" customWidth="1"/>
    <col min="3" max="3" width="34.85546875" customWidth="1"/>
    <col min="4" max="4" width="14.5703125" customWidth="1"/>
    <col min="7" max="7" width="14.7109375" customWidth="1"/>
    <col min="8" max="8" width="13" customWidth="1"/>
  </cols>
  <sheetData>
    <row r="1" spans="1:10" x14ac:dyDescent="0.25">
      <c r="A1" s="4" t="s">
        <v>0</v>
      </c>
      <c r="B1" s="18" t="s">
        <v>51</v>
      </c>
      <c r="C1" s="18"/>
      <c r="D1" s="18"/>
      <c r="E1" s="18"/>
      <c r="F1" s="18"/>
      <c r="G1" s="18"/>
      <c r="H1" s="18"/>
      <c r="I1" s="5"/>
      <c r="J1" s="5"/>
    </row>
    <row r="2" spans="1:10" x14ac:dyDescent="0.25">
      <c r="A2" s="4" t="s">
        <v>1</v>
      </c>
      <c r="B2" s="18" t="s">
        <v>2</v>
      </c>
      <c r="C2" s="18"/>
      <c r="D2" s="18"/>
      <c r="E2" s="18"/>
      <c r="F2" s="18"/>
      <c r="G2" s="18"/>
      <c r="H2" s="18"/>
      <c r="I2" s="5"/>
      <c r="J2" s="5"/>
    </row>
    <row r="3" spans="1:10" x14ac:dyDescent="0.25">
      <c r="A3" s="4" t="s">
        <v>3</v>
      </c>
      <c r="B3" s="29">
        <v>2015</v>
      </c>
      <c r="C3" s="29"/>
      <c r="D3" s="29"/>
      <c r="E3" s="29"/>
      <c r="F3" s="29"/>
      <c r="G3" s="29"/>
      <c r="H3" s="29"/>
      <c r="I3" s="5"/>
      <c r="J3" s="5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49" t="s">
        <v>6</v>
      </c>
      <c r="B5" s="38" t="s">
        <v>39</v>
      </c>
      <c r="C5" s="39"/>
      <c r="D5" s="39"/>
      <c r="E5" s="39"/>
      <c r="F5" s="39"/>
      <c r="G5" s="39"/>
      <c r="H5" s="39"/>
      <c r="I5" s="39"/>
      <c r="J5" s="52"/>
    </row>
    <row r="6" spans="1:10" x14ac:dyDescent="0.25">
      <c r="A6" s="50"/>
      <c r="B6" s="38" t="s">
        <v>40</v>
      </c>
      <c r="C6" s="39"/>
      <c r="D6" s="39"/>
      <c r="E6" s="39"/>
      <c r="F6" s="39"/>
      <c r="G6" s="39"/>
      <c r="H6" s="39"/>
      <c r="I6" s="39"/>
      <c r="J6" s="52"/>
    </row>
    <row r="7" spans="1:10" ht="15" customHeight="1" x14ac:dyDescent="0.25">
      <c r="A7" s="50"/>
      <c r="B7" s="49" t="s">
        <v>14</v>
      </c>
      <c r="C7" s="47" t="s">
        <v>15</v>
      </c>
      <c r="D7" s="53" t="s">
        <v>16</v>
      </c>
      <c r="E7" s="54"/>
      <c r="F7" s="54"/>
      <c r="G7" s="55"/>
      <c r="H7" s="45" t="s">
        <v>17</v>
      </c>
      <c r="I7" s="45"/>
      <c r="J7" s="46"/>
    </row>
    <row r="8" spans="1:10" ht="27.75" x14ac:dyDescent="0.25">
      <c r="A8" s="51"/>
      <c r="B8" s="51"/>
      <c r="C8" s="48"/>
      <c r="D8" s="8" t="s">
        <v>8</v>
      </c>
      <c r="E8" s="8" t="s">
        <v>9</v>
      </c>
      <c r="F8" s="8" t="s">
        <v>18</v>
      </c>
      <c r="G8" s="8" t="s">
        <v>19</v>
      </c>
      <c r="H8" s="16" t="s">
        <v>20</v>
      </c>
      <c r="I8" s="16" t="s">
        <v>21</v>
      </c>
      <c r="J8" s="16" t="s">
        <v>22</v>
      </c>
    </row>
    <row r="9" spans="1:10" x14ac:dyDescent="0.25">
      <c r="A9" s="42" t="s">
        <v>11</v>
      </c>
      <c r="B9" s="43"/>
      <c r="C9" s="44"/>
      <c r="D9" s="10"/>
      <c r="E9" s="10"/>
      <c r="F9" s="10"/>
      <c r="G9" s="10"/>
      <c r="H9" s="12"/>
      <c r="I9" s="12"/>
      <c r="J9" s="12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49" t="s">
        <v>6</v>
      </c>
      <c r="B13" s="38" t="s">
        <v>41</v>
      </c>
      <c r="C13" s="39"/>
      <c r="D13" s="39"/>
      <c r="E13" s="39"/>
      <c r="F13" s="39"/>
      <c r="G13" s="39"/>
      <c r="H13" s="39"/>
      <c r="I13" s="39"/>
      <c r="J13" s="52"/>
    </row>
    <row r="14" spans="1:10" x14ac:dyDescent="0.25">
      <c r="A14" s="50"/>
      <c r="B14" s="38" t="s">
        <v>42</v>
      </c>
      <c r="C14" s="39"/>
      <c r="D14" s="39"/>
      <c r="E14" s="39"/>
      <c r="F14" s="39"/>
      <c r="G14" s="39"/>
      <c r="H14" s="39"/>
      <c r="I14" s="39"/>
      <c r="J14" s="52"/>
    </row>
    <row r="15" spans="1:10" x14ac:dyDescent="0.25">
      <c r="A15" s="50"/>
      <c r="B15" s="49" t="s">
        <v>14</v>
      </c>
      <c r="C15" s="47" t="s">
        <v>15</v>
      </c>
      <c r="D15" s="53" t="s">
        <v>16</v>
      </c>
      <c r="E15" s="54"/>
      <c r="F15" s="54"/>
      <c r="G15" s="55"/>
      <c r="H15" s="45" t="s">
        <v>17</v>
      </c>
      <c r="I15" s="45"/>
      <c r="J15" s="46"/>
    </row>
    <row r="16" spans="1:10" ht="28.5" x14ac:dyDescent="0.25">
      <c r="A16" s="51"/>
      <c r="B16" s="51"/>
      <c r="C16" s="48"/>
      <c r="D16" s="8" t="s">
        <v>8</v>
      </c>
      <c r="E16" s="8" t="s">
        <v>9</v>
      </c>
      <c r="F16" s="8" t="s">
        <v>18</v>
      </c>
      <c r="G16" s="8" t="s">
        <v>25</v>
      </c>
      <c r="H16" s="16" t="s">
        <v>20</v>
      </c>
      <c r="I16" s="16" t="s">
        <v>21</v>
      </c>
      <c r="J16" s="16" t="s">
        <v>22</v>
      </c>
    </row>
    <row r="17" spans="1:11" x14ac:dyDescent="0.25">
      <c r="A17" s="42" t="s">
        <v>11</v>
      </c>
      <c r="B17" s="43"/>
      <c r="C17" s="44"/>
      <c r="D17" s="10"/>
      <c r="E17" s="10"/>
      <c r="F17" s="10"/>
      <c r="G17" s="10"/>
      <c r="H17" s="12"/>
      <c r="I17" s="12"/>
      <c r="J17" s="12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x14ac:dyDescent="0.25">
      <c r="A19" s="3"/>
      <c r="B19" s="17"/>
      <c r="C19" s="17"/>
      <c r="D19" s="17"/>
      <c r="E19" s="17"/>
      <c r="F19" s="17"/>
      <c r="G19" s="17"/>
      <c r="H19" s="18"/>
      <c r="I19" s="18"/>
      <c r="J19" s="18"/>
      <c r="K19" s="2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x14ac:dyDescent="0.25">
      <c r="A21" s="49" t="s">
        <v>6</v>
      </c>
      <c r="B21" s="38" t="s">
        <v>43</v>
      </c>
      <c r="C21" s="39"/>
      <c r="D21" s="39"/>
      <c r="E21" s="39"/>
      <c r="F21" s="39"/>
      <c r="G21" s="39"/>
      <c r="H21" s="39"/>
      <c r="I21" s="39"/>
      <c r="J21" s="52"/>
    </row>
    <row r="22" spans="1:11" x14ac:dyDescent="0.25">
      <c r="A22" s="50"/>
      <c r="B22" s="38" t="s">
        <v>44</v>
      </c>
      <c r="C22" s="39"/>
      <c r="D22" s="39"/>
      <c r="E22" s="39"/>
      <c r="F22" s="39"/>
      <c r="G22" s="39"/>
      <c r="H22" s="39"/>
      <c r="I22" s="39"/>
      <c r="J22" s="52"/>
    </row>
    <row r="23" spans="1:11" x14ac:dyDescent="0.25">
      <c r="A23" s="50"/>
      <c r="B23" s="49" t="s">
        <v>14</v>
      </c>
      <c r="C23" s="47" t="s">
        <v>15</v>
      </c>
      <c r="D23" s="53" t="s">
        <v>16</v>
      </c>
      <c r="E23" s="54"/>
      <c r="F23" s="54"/>
      <c r="G23" s="55"/>
      <c r="H23" s="45" t="s">
        <v>17</v>
      </c>
      <c r="I23" s="45"/>
      <c r="J23" s="46"/>
    </row>
    <row r="24" spans="1:11" ht="28.5" x14ac:dyDescent="0.25">
      <c r="A24" s="51"/>
      <c r="B24" s="51"/>
      <c r="C24" s="48"/>
      <c r="D24" s="8" t="s">
        <v>8</v>
      </c>
      <c r="E24" s="8" t="s">
        <v>9</v>
      </c>
      <c r="F24" s="8" t="s">
        <v>18</v>
      </c>
      <c r="G24" s="8" t="s">
        <v>25</v>
      </c>
      <c r="H24" s="16" t="s">
        <v>28</v>
      </c>
      <c r="I24" s="16" t="s">
        <v>21</v>
      </c>
      <c r="J24" s="16" t="s">
        <v>22</v>
      </c>
    </row>
    <row r="25" spans="1:11" x14ac:dyDescent="0.25">
      <c r="A25" s="42" t="s">
        <v>11</v>
      </c>
      <c r="B25" s="43"/>
      <c r="C25" s="44"/>
      <c r="D25" s="10"/>
      <c r="E25" s="10"/>
      <c r="F25" s="10"/>
      <c r="G25" s="10"/>
      <c r="H25" s="12"/>
      <c r="I25" s="12"/>
      <c r="J25" s="12"/>
    </row>
    <row r="26" spans="1:1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1" x14ac:dyDescent="0.25">
      <c r="A27" s="3"/>
      <c r="B27" s="19"/>
      <c r="C27" s="19"/>
      <c r="D27" s="19"/>
      <c r="E27" s="19"/>
      <c r="F27" s="19"/>
      <c r="G27" s="19"/>
      <c r="H27" s="19"/>
      <c r="I27" s="19"/>
      <c r="J27" s="19"/>
      <c r="K27" s="1"/>
    </row>
    <row r="28" spans="1:1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1" x14ac:dyDescent="0.25">
      <c r="A29" s="49" t="s">
        <v>6</v>
      </c>
      <c r="B29" s="38" t="s">
        <v>45</v>
      </c>
      <c r="C29" s="39"/>
      <c r="D29" s="39"/>
      <c r="E29" s="39"/>
      <c r="F29" s="39"/>
      <c r="G29" s="39"/>
      <c r="H29" s="39"/>
      <c r="I29" s="39"/>
      <c r="J29" s="52"/>
    </row>
    <row r="30" spans="1:11" x14ac:dyDescent="0.25">
      <c r="A30" s="50"/>
      <c r="B30" s="38" t="s">
        <v>46</v>
      </c>
      <c r="C30" s="39"/>
      <c r="D30" s="39"/>
      <c r="E30" s="39"/>
      <c r="F30" s="39"/>
      <c r="G30" s="39"/>
      <c r="H30" s="39"/>
      <c r="I30" s="39"/>
      <c r="J30" s="52"/>
    </row>
    <row r="31" spans="1:11" x14ac:dyDescent="0.25">
      <c r="A31" s="50"/>
      <c r="B31" s="49" t="s">
        <v>14</v>
      </c>
      <c r="C31" s="47" t="s">
        <v>15</v>
      </c>
      <c r="D31" s="53" t="s">
        <v>16</v>
      </c>
      <c r="E31" s="54"/>
      <c r="F31" s="54"/>
      <c r="G31" s="55"/>
      <c r="H31" s="45" t="s">
        <v>17</v>
      </c>
      <c r="I31" s="45"/>
      <c r="J31" s="46"/>
    </row>
    <row r="32" spans="1:11" ht="28.5" x14ac:dyDescent="0.25">
      <c r="A32" s="51"/>
      <c r="B32" s="51"/>
      <c r="C32" s="48"/>
      <c r="D32" s="8" t="s">
        <v>8</v>
      </c>
      <c r="E32" s="8" t="s">
        <v>9</v>
      </c>
      <c r="F32" s="8" t="s">
        <v>18</v>
      </c>
      <c r="G32" s="8" t="s">
        <v>25</v>
      </c>
      <c r="H32" s="16" t="s">
        <v>28</v>
      </c>
      <c r="I32" s="16" t="s">
        <v>21</v>
      </c>
      <c r="J32" s="16" t="s">
        <v>22</v>
      </c>
    </row>
    <row r="33" spans="1:11" x14ac:dyDescent="0.25">
      <c r="A33" s="42" t="s">
        <v>11</v>
      </c>
      <c r="B33" s="43"/>
      <c r="C33" s="44"/>
      <c r="D33" s="10"/>
      <c r="E33" s="10"/>
      <c r="F33" s="10"/>
      <c r="G33" s="10"/>
      <c r="H33" s="12"/>
      <c r="I33" s="12"/>
      <c r="J33" s="12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x14ac:dyDescent="0.25">
      <c r="A37" s="49" t="s">
        <v>6</v>
      </c>
      <c r="B37" s="38" t="s">
        <v>47</v>
      </c>
      <c r="C37" s="39"/>
      <c r="D37" s="39"/>
      <c r="E37" s="39"/>
      <c r="F37" s="39"/>
      <c r="G37" s="39"/>
      <c r="H37" s="39"/>
      <c r="I37" s="39"/>
      <c r="J37" s="52"/>
    </row>
    <row r="38" spans="1:11" x14ac:dyDescent="0.25">
      <c r="A38" s="50"/>
      <c r="B38" s="38" t="s">
        <v>48</v>
      </c>
      <c r="C38" s="39"/>
      <c r="D38" s="39"/>
      <c r="E38" s="39"/>
      <c r="F38" s="39"/>
      <c r="G38" s="39"/>
      <c r="H38" s="39"/>
      <c r="I38" s="39"/>
      <c r="J38" s="52"/>
    </row>
    <row r="39" spans="1:11" x14ac:dyDescent="0.25">
      <c r="A39" s="50"/>
      <c r="B39" s="49" t="s">
        <v>14</v>
      </c>
      <c r="C39" s="47" t="s">
        <v>15</v>
      </c>
      <c r="D39" s="53" t="s">
        <v>16</v>
      </c>
      <c r="E39" s="54"/>
      <c r="F39" s="54"/>
      <c r="G39" s="55"/>
      <c r="H39" s="45" t="s">
        <v>17</v>
      </c>
      <c r="I39" s="45"/>
      <c r="J39" s="46"/>
    </row>
    <row r="40" spans="1:11" ht="28.5" x14ac:dyDescent="0.25">
      <c r="A40" s="51"/>
      <c r="B40" s="51"/>
      <c r="C40" s="48"/>
      <c r="D40" s="8" t="s">
        <v>8</v>
      </c>
      <c r="E40" s="8" t="s">
        <v>9</v>
      </c>
      <c r="F40" s="8" t="s">
        <v>18</v>
      </c>
      <c r="G40" s="8" t="s">
        <v>25</v>
      </c>
      <c r="H40" s="16" t="s">
        <v>28</v>
      </c>
      <c r="I40" s="16" t="s">
        <v>21</v>
      </c>
      <c r="J40" s="16" t="s">
        <v>22</v>
      </c>
    </row>
    <row r="41" spans="1:11" x14ac:dyDescent="0.25">
      <c r="A41" s="33">
        <v>1</v>
      </c>
      <c r="B41" s="33" t="s">
        <v>139</v>
      </c>
      <c r="C41" s="34" t="s">
        <v>140</v>
      </c>
      <c r="D41" s="8">
        <v>1</v>
      </c>
      <c r="E41" s="8">
        <v>0</v>
      </c>
      <c r="F41" s="8">
        <v>1</v>
      </c>
      <c r="G41" s="8">
        <v>0</v>
      </c>
      <c r="H41" s="16"/>
      <c r="I41" s="16"/>
      <c r="J41" s="16"/>
    </row>
    <row r="42" spans="1:11" x14ac:dyDescent="0.25">
      <c r="A42" s="42" t="s">
        <v>11</v>
      </c>
      <c r="B42" s="43"/>
      <c r="C42" s="44"/>
      <c r="D42" s="10"/>
      <c r="E42" s="10"/>
      <c r="F42" s="10"/>
      <c r="G42" s="10"/>
      <c r="H42" s="12"/>
      <c r="I42" s="12"/>
      <c r="J42" s="12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1" x14ac:dyDescent="0.25">
      <c r="A46" s="31"/>
      <c r="B46" s="5"/>
      <c r="C46" s="5"/>
      <c r="D46" s="5"/>
      <c r="E46" s="5"/>
      <c r="F46" s="5"/>
      <c r="G46" s="5"/>
      <c r="H46" s="5"/>
      <c r="I46" s="5"/>
      <c r="J46" s="5"/>
    </row>
  </sheetData>
  <mergeCells count="40">
    <mergeCell ref="A33:C33"/>
    <mergeCell ref="A42:C42"/>
    <mergeCell ref="A29:A32"/>
    <mergeCell ref="B29:J29"/>
    <mergeCell ref="B30:J30"/>
    <mergeCell ref="B31:B32"/>
    <mergeCell ref="D31:G31"/>
    <mergeCell ref="H31:J31"/>
    <mergeCell ref="C31:C32"/>
    <mergeCell ref="A37:A40"/>
    <mergeCell ref="B37:J37"/>
    <mergeCell ref="B38:J38"/>
    <mergeCell ref="B39:B40"/>
    <mergeCell ref="D39:G39"/>
    <mergeCell ref="H39:J39"/>
    <mergeCell ref="C39:C40"/>
    <mergeCell ref="A25:C25"/>
    <mergeCell ref="A21:A24"/>
    <mergeCell ref="B21:J21"/>
    <mergeCell ref="B22:J22"/>
    <mergeCell ref="B23:B24"/>
    <mergeCell ref="D23:G23"/>
    <mergeCell ref="H23:J23"/>
    <mergeCell ref="C23:C24"/>
    <mergeCell ref="A9:C9"/>
    <mergeCell ref="A17:C17"/>
    <mergeCell ref="A13:A16"/>
    <mergeCell ref="B13:J13"/>
    <mergeCell ref="B14:J14"/>
    <mergeCell ref="B15:B16"/>
    <mergeCell ref="D15:G15"/>
    <mergeCell ref="H15:J15"/>
    <mergeCell ref="C15:C16"/>
    <mergeCell ref="A5:A8"/>
    <mergeCell ref="B7:B8"/>
    <mergeCell ref="C7:C8"/>
    <mergeCell ref="B5:J5"/>
    <mergeCell ref="B6:J6"/>
    <mergeCell ref="D7:G7"/>
    <mergeCell ref="H7:J7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3" sqref="G13"/>
    </sheetView>
  </sheetViews>
  <sheetFormatPr baseColWidth="10" defaultColWidth="11.42578125" defaultRowHeight="15" x14ac:dyDescent="0.25"/>
  <cols>
    <col min="1" max="1" width="13" customWidth="1"/>
    <col min="2" max="2" width="43.7109375" customWidth="1"/>
    <col min="3" max="4" width="12.140625" customWidth="1"/>
    <col min="6" max="6" width="36.28515625" customWidth="1"/>
  </cols>
  <sheetData>
    <row r="1" spans="1:6" x14ac:dyDescent="0.25">
      <c r="A1" s="4" t="s">
        <v>0</v>
      </c>
      <c r="B1" s="18" t="s">
        <v>51</v>
      </c>
      <c r="C1" s="18"/>
      <c r="D1" s="18"/>
      <c r="E1" s="18"/>
      <c r="F1" s="18"/>
    </row>
    <row r="2" spans="1:6" x14ac:dyDescent="0.25">
      <c r="A2" s="4" t="s">
        <v>1</v>
      </c>
      <c r="B2" s="18" t="s">
        <v>2</v>
      </c>
      <c r="C2" s="18"/>
      <c r="D2" s="18"/>
      <c r="E2" s="18"/>
      <c r="F2" s="18"/>
    </row>
    <row r="3" spans="1:6" x14ac:dyDescent="0.25">
      <c r="A3" s="4" t="s">
        <v>3</v>
      </c>
      <c r="B3" s="29">
        <v>2015</v>
      </c>
      <c r="C3" s="29"/>
      <c r="D3" s="29"/>
      <c r="E3" s="29"/>
      <c r="F3" s="29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38" t="s">
        <v>49</v>
      </c>
      <c r="B5" s="39"/>
      <c r="C5" s="39"/>
      <c r="D5" s="52"/>
      <c r="E5" s="5"/>
      <c r="F5" s="5"/>
    </row>
    <row r="6" spans="1:6" x14ac:dyDescent="0.25">
      <c r="A6" s="38" t="s">
        <v>50</v>
      </c>
      <c r="B6" s="39"/>
      <c r="C6" s="39"/>
      <c r="D6" s="52"/>
      <c r="E6" s="5"/>
      <c r="F6" s="5"/>
    </row>
    <row r="7" spans="1:6" ht="36" customHeight="1" x14ac:dyDescent="0.25">
      <c r="A7" s="6" t="s">
        <v>6</v>
      </c>
      <c r="B7" s="7" t="s">
        <v>15</v>
      </c>
      <c r="C7" s="8" t="s">
        <v>36</v>
      </c>
      <c r="D7" s="9" t="s">
        <v>37</v>
      </c>
      <c r="E7" s="5"/>
      <c r="F7" s="5"/>
    </row>
    <row r="8" spans="1:6" ht="36" customHeight="1" x14ac:dyDescent="0.25">
      <c r="A8" s="36">
        <v>1</v>
      </c>
      <c r="B8" s="35" t="s">
        <v>140</v>
      </c>
      <c r="C8" s="8">
        <v>1</v>
      </c>
      <c r="D8" s="9">
        <v>1</v>
      </c>
      <c r="E8" s="5"/>
      <c r="F8" s="5"/>
    </row>
    <row r="9" spans="1:6" ht="15.75" x14ac:dyDescent="0.25">
      <c r="A9" s="42" t="s">
        <v>38</v>
      </c>
      <c r="B9" s="44"/>
      <c r="C9" s="14"/>
      <c r="D9" s="1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</sheetData>
  <mergeCells count="3">
    <mergeCell ref="A9:B9"/>
    <mergeCell ref="A5:D5"/>
    <mergeCell ref="A6:D6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Consultas</vt:lpstr>
      <vt:lpstr>Inconformidades Externas</vt:lpstr>
      <vt:lpstr>Origen Inconformidades Externas</vt:lpstr>
      <vt:lpstr>Inconformidades Internas</vt:lpstr>
      <vt:lpstr>Origen Inconformidades Internas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Planificación Nacional y Política E.</dc:creator>
  <cp:lastModifiedBy>j_chavarria</cp:lastModifiedBy>
  <cp:revision/>
  <dcterms:created xsi:type="dcterms:W3CDTF">2015-12-16T18:04:07Z</dcterms:created>
  <dcterms:modified xsi:type="dcterms:W3CDTF">2017-03-30T18:14:41Z</dcterms:modified>
</cp:coreProperties>
</file>