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5\"/>
    </mc:Choice>
  </mc:AlternateContent>
  <xr:revisionPtr revIDLastSave="0" documentId="13_ncr:1_{CA558344-F493-4569-BFC7-D90E0A557A80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3" i="3" l="1"/>
  <c r="E19" i="3"/>
  <c r="E32" i="3"/>
  <c r="E12" i="3"/>
  <c r="E129" i="2"/>
  <c r="E83" i="2"/>
  <c r="E68" i="2"/>
  <c r="E42" i="2"/>
  <c r="E22" i="2"/>
  <c r="E10" i="2"/>
  <c r="E61" i="1"/>
  <c r="E62" i="1" s="1"/>
  <c r="E33" i="3" l="1"/>
  <c r="E72" i="2"/>
  <c r="E130" i="2" s="1"/>
</calcChain>
</file>

<file path=xl/sharedStrings.xml><?xml version="1.0" encoding="utf-8"?>
<sst xmlns="http://schemas.openxmlformats.org/spreadsheetml/2006/main" count="600" uniqueCount="192">
  <si>
    <t>MUNICIPALIDAD DE HEREDIA</t>
  </si>
  <si>
    <t>0.00.00</t>
  </si>
  <si>
    <t>REMUNERACIONES</t>
  </si>
  <si>
    <t>0.03.00</t>
  </si>
  <si>
    <t>INCENTIVOS SALARIALES</t>
  </si>
  <si>
    <t>0.04.00</t>
  </si>
  <si>
    <t>CONTRIBUCIONES PATRONALES AL DESARROLLO Y LA SEGURIDAD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</si>
  <si>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</si>
  <si>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</si>
  <si>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</si>
  <si>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</si>
  <si>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</si>
  <si>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</si>
  <si>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1.01.00</t>
  </si>
  <si>
    <t>ALQUILERES</t>
  </si>
  <si>
    <t>1.00.00</t>
  </si>
  <si>
    <t>SERVICIOS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</si>
  <si>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</si>
  <si>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</si>
  <si>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</si>
  <si>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</si>
  <si>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</si>
  <si>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</si>
  <si>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</si>
  <si>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</si>
  <si>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</si>
  <si>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</si>
  <si>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</si>
  <si>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</si>
  <si>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</si>
  <si>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</si>
  <si>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</si>
  <si>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</si>
  <si>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</si>
  <si>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</si>
  <si>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1.08.08</t>
  </si>
  <si>
    <t>Mantenimiento y reparación de equipo de cómputo y sistemas de información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</si>
  <si>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</si>
  <si>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</si>
  <si>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</si>
  <si>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</si>
  <si>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</si>
  <si>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</si>
  <si>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</si>
  <si>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</si>
  <si>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</si>
  <si>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</si>
  <si>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</si>
  <si>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</si>
  <si>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</si>
  <si>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</si>
  <si>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</si>
  <si>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</si>
  <si>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</si>
  <si>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</si>
  <si>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</si>
  <si>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</si>
  <si>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</si>
  <si>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</si>
  <si>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</si>
  <si>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</si>
  <si>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</si>
  <si>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</si>
  <si>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</si>
  <si>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</si>
  <si>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</si>
  <si>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</si>
  <si>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</si>
  <si>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</si>
  <si>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</si>
  <si>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</si>
  <si>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2.99.99</t>
  </si>
  <si>
    <t>Otros útiles, materiales y suministros diversos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</si>
  <si>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</si>
  <si>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</si>
  <si>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</si>
  <si>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</si>
  <si>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</si>
  <si>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1.01.02</t>
  </si>
  <si>
    <t>Alquiler de maquinaria, equipo y mobiliario</t>
  </si>
  <si>
    <t>RECOLECCIÓN DE BASURA</t>
  </si>
  <si>
    <t>SERVICIOS SOCIALES Y COMPLEMENTARIOS</t>
  </si>
  <si>
    <t>2.02.00</t>
  </si>
  <si>
    <t>2.99.03</t>
  </si>
  <si>
    <t>Productos de papel, cartón e impresos</t>
  </si>
  <si>
    <t>SEGURIDAD Y VIGILANCIA EN LA COMUNIDAD</t>
  </si>
  <si>
    <t>PROTECCIÓN DEL MEDIO AMBIENTE</t>
  </si>
  <si>
    <t xml:space="preserve"> PROTECCIÓN DEL MEDIO AMBIENTE</t>
  </si>
  <si>
    <t>Total general Programa II: Servicios Comunales</t>
  </si>
  <si>
    <t>Recolección de Basura</t>
  </si>
  <si>
    <t>Seguridad y Vigilancia en la Comunidad</t>
  </si>
  <si>
    <t>Protección del Medio Ambiente</t>
  </si>
  <si>
    <t>Dirección técnica y estudios</t>
  </si>
  <si>
    <t>PROGRAMA II: SERVICIOS COMUNALES</t>
  </si>
  <si>
    <t>PROGRAMA III: INVERSIONES</t>
  </si>
  <si>
    <t xml:space="preserve"> Dirección técnica y estudios</t>
  </si>
  <si>
    <t>Total General Programa de Inversiones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</si>
  <si>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</si>
  <si>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</si>
  <si>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</si>
  <si>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</si>
  <si>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</si>
  <si>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</si>
  <si>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</si>
  <si>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</si>
  <si>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</si>
  <si>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</si>
  <si>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1.03.02</t>
  </si>
  <si>
    <t>Publicidad y propaganda</t>
  </si>
  <si>
    <t>ALIMENTOS Y PRODUCTOS AGROPECUARIOS</t>
  </si>
  <si>
    <t>1.07.02</t>
  </si>
  <si>
    <t>Actividades protocolarias y sociales</t>
  </si>
  <si>
    <t>TRANSFERENCIAS CORRIENTES</t>
  </si>
  <si>
    <t>6.00.00</t>
  </si>
  <si>
    <t>1.03.01</t>
  </si>
  <si>
    <t>Información</t>
  </si>
  <si>
    <t>EDUCATIVOS, CULTURALES Y DEPORTIVOS</t>
  </si>
  <si>
    <t>Otros fondos e inversiones</t>
  </si>
  <si>
    <t>7.00.00</t>
  </si>
  <si>
    <t>TRANSFERENCIAS DE CAPITAL</t>
  </si>
  <si>
    <t>Vías de Comunicación</t>
  </si>
  <si>
    <t>5.02.00</t>
  </si>
  <si>
    <t>5.02.02</t>
  </si>
  <si>
    <t>CONSTRUCCIONES, ADICIONES Y MEJORAS</t>
  </si>
  <si>
    <t>Otras Construcciones, adiciones y mejoras</t>
  </si>
  <si>
    <t>5.02.99</t>
  </si>
  <si>
    <t>1.01.99</t>
  </si>
  <si>
    <t>2.03.01</t>
  </si>
  <si>
    <t>2.03.04</t>
  </si>
  <si>
    <t>5.01.03</t>
  </si>
  <si>
    <t>6.03.01</t>
  </si>
  <si>
    <t>6.03.00</t>
  </si>
  <si>
    <t>Prestaciones legales</t>
  </si>
  <si>
    <t>PRESTACIONES</t>
  </si>
  <si>
    <t>Equipo de comunicación</t>
  </si>
  <si>
    <t>Materiales y productos eléctricos, telefónicos y de cómputo</t>
  </si>
  <si>
    <t>Materiales y productos metálicos</t>
  </si>
  <si>
    <t>Otros alquileres</t>
  </si>
  <si>
    <t>Educativos, Culturales y Deportivos</t>
  </si>
  <si>
    <t>9.00.00</t>
  </si>
  <si>
    <t>9.02.00</t>
  </si>
  <si>
    <t>9.02.02</t>
  </si>
  <si>
    <t>Servicios Sociales y Complementarios</t>
  </si>
  <si>
    <t>CUENTAS ESPECIALES</t>
  </si>
  <si>
    <t>SUMAS SIN ASIGNACIÓN PRESUPUESTARIA</t>
  </si>
  <si>
    <t>Sumas con destino específico sin asignación presupuestaria</t>
  </si>
  <si>
    <t>1.08.01</t>
  </si>
  <si>
    <t>MANTENIMIENTO DE EDIFICIOS</t>
  </si>
  <si>
    <t>Mantenimiento de Edificios</t>
  </si>
  <si>
    <t>Mantenimiento de edificios, locales y terrenos</t>
  </si>
  <si>
    <t>1.05.02</t>
  </si>
  <si>
    <t>1.08.05</t>
  </si>
  <si>
    <t>1.08.99</t>
  </si>
  <si>
    <t>Viáticos dentro del país</t>
  </si>
  <si>
    <t>Mantenimiento y reparación de equipo de transporte</t>
  </si>
  <si>
    <t>Mantenimiento y reparación de otros equipos</t>
  </si>
  <si>
    <t>7.03.01</t>
  </si>
  <si>
    <t>7.03.00</t>
  </si>
  <si>
    <t>TRANSFERENCIAS DE CAPITAL A ENTIDADES PRIVADAS SIN FINES DE LUCRO</t>
  </si>
  <si>
    <t>Transferencias de capital a asociaciones</t>
  </si>
  <si>
    <t>Restricción al ejercicio liberal de la profesión</t>
  </si>
  <si>
    <t>0.03.02</t>
  </si>
  <si>
    <t>SERVICIOS BÁSICOS</t>
  </si>
  <si>
    <t>1.02.00</t>
  </si>
  <si>
    <t>Servicio de telecomunicaciones</t>
  </si>
  <si>
    <t>1.02.04</t>
  </si>
  <si>
    <t>Herramientas e instrumentos</t>
  </si>
  <si>
    <t>2.04.01</t>
  </si>
  <si>
    <t>Transporte dentro del país</t>
  </si>
  <si>
    <t>1.05.01</t>
  </si>
  <si>
    <t>ESTACIONAMIENTOS Y TERMINALES</t>
  </si>
  <si>
    <t>Estacionamientos y Terminales</t>
  </si>
  <si>
    <t>1.04.01</t>
  </si>
  <si>
    <t>Servicios médicos y de laboratorio</t>
  </si>
  <si>
    <t>TRANSFERENCIAS DE CAPITAL AL SECTOR PÚBLICO</t>
  </si>
  <si>
    <t>7.01.00</t>
  </si>
  <si>
    <t>Transferencias de capital a Instituciones Descentralizadas no Empresariales</t>
  </si>
  <si>
    <t>7.01.03</t>
  </si>
  <si>
    <t>MODIFICACION DE EGRESOS
 05-2015</t>
  </si>
  <si>
    <t>Otros productos químicos y conexos</t>
  </si>
  <si>
    <t>2.01.99</t>
  </si>
  <si>
    <t>Alimentos para animales</t>
  </si>
  <si>
    <t>2.02.04</t>
  </si>
  <si>
    <t>Útiles y materiales médico, hospitalario y de investigación</t>
  </si>
  <si>
    <t>2.99.02</t>
  </si>
  <si>
    <t>Comisiones y gastos por servicios financieros y comerciales</t>
  </si>
  <si>
    <t>1.03.06</t>
  </si>
  <si>
    <t>1.08.03</t>
  </si>
  <si>
    <t>Mantenimiento de instalaciones y otras obras</t>
  </si>
  <si>
    <t>Vías de comunicación terrestre - Constr.12.000 mts de Cordón de Caño</t>
  </si>
  <si>
    <t>Vías de comunicación terrestre - Constr. Aceras Art.75 y 76 de la Ley 7794</t>
  </si>
  <si>
    <t>Otras construcciones, adiciones y mejoras - Mejoras de las Islas donde se colocan los Minigimnasios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</si>
</sst>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sz val="9"/>
      <color rgb="FF404040"/>
      <name val="Segoe UI"/>
      <family val="2"/>
    </font>
    <font>
      <b/>
      <sz val="9"/>
      <color rgb="FF40404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AFAFA"/>
        <bgColor indexed="64"/>
      </patternFill>
    </fill>
  </fills>
  <borders count="1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E6E6E6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4" fontId="7" fillId="5" borderId="2" xfId="0" applyNumberFormat="1" applyFont="1" applyFill="1" applyBorder="1" applyAlignment="1">
      <alignment horizontal="right" vertical="center" wrapText="1" indent="1"/>
    </xf>
    <xf numFmtId="4" fontId="7" fillId="3" borderId="2" xfId="0" applyNumberFormat="1" applyFont="1" applyFill="1" applyBorder="1" applyAlignment="1">
      <alignment horizontal="right" vertical="center" wrapText="1" inden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8" fillId="6" borderId="15" xfId="0" applyFont="1" applyFill="1" applyBorder="1" applyAlignment="1">
      <alignment horizontal="center" wrapText="1"/>
    </xf>
    <xf numFmtId="4" fontId="7" fillId="3" borderId="0" xfId="0" applyNumberFormat="1" applyFont="1" applyFill="1" applyBorder="1" applyAlignment="1">
      <alignment horizontal="right" vertical="center" wrapText="1" inden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2"/>
  <sheetViews>
    <sheetView tabSelected="1" workbookViewId="0">
      <selection activeCell="E62" sqref="E62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2" customWidth="1"/>
    <col min="5" max="5" width="19.85546875" style="1" customWidth="1"/>
    <col min="6" max="16384" width="11.42578125" style="1"/>
  </cols>
  <sheetData>
    <row r="1" spans="2:9">
      <c r="E1" s="3"/>
    </row>
    <row r="2" spans="2:9" ht="22.5" customHeight="1">
      <c r="B2" s="32" t="s">
        <v>0</v>
      </c>
      <c r="C2" s="32"/>
      <c r="D2" s="32"/>
      <c r="E2" s="32"/>
    </row>
    <row r="3" spans="2:9" ht="22.5" customHeight="1">
      <c r="B3" s="32" t="s">
        <v>73</v>
      </c>
      <c r="C3" s="32"/>
      <c r="D3" s="32"/>
      <c r="E3" s="32"/>
    </row>
    <row r="4" spans="2:9" ht="36" customHeight="1">
      <c r="B4" s="33" t="s">
        <v>178</v>
      </c>
      <c r="C4" s="33"/>
      <c r="D4" s="33"/>
      <c r="E4" s="33"/>
    </row>
    <row r="5" spans="2:9" ht="26.25" customHeight="1" thickBot="1">
      <c r="D5" s="4"/>
    </row>
    <row r="6" spans="2:9" ht="29.25" customHeight="1" thickBot="1">
      <c r="B6" s="27" t="s">
        <v>74</v>
      </c>
      <c r="C6" s="30"/>
      <c r="D6" s="31"/>
      <c r="E6" s="7" t="s">
        <v>75</v>
      </c>
    </row>
    <row r="7" spans="2:9" ht="29.25" hidden="1" customHeight="1" outlineLevel="2" thickBot="1">
      <c r="B7" s="9" t="s">
        <v>77</v>
      </c>
      <c r="C7" s="8" t="s">
        <v>1</v>
      </c>
      <c r="D7" s="8" t="s">
        <v>2</v>
      </c>
      <c r="E7" s="10">
        <v>268662</v>
      </c>
      <c r="I7" s="22"/>
    </row>
    <row r="8" spans="2:9" ht="29.25" hidden="1" customHeight="1" outlineLevel="2" thickBot="1">
      <c r="B8" s="9" t="s">
        <v>77</v>
      </c>
      <c r="C8" s="8" t="s">
        <v>3</v>
      </c>
      <c r="D8" s="8" t="s">
        <v>4</v>
      </c>
      <c r="E8" s="10">
        <v>150000</v>
      </c>
      <c r="I8" s="23"/>
    </row>
    <row r="9" spans="2:9" ht="29.25" hidden="1" customHeight="1" outlineLevel="2" thickBot="1">
      <c r="B9" s="14" t="s">
        <v>77</v>
      </c>
      <c r="C9" s="5" t="s">
        <v>161</v>
      </c>
      <c r="D9" s="5" t="s">
        <v>160</v>
      </c>
      <c r="E9" s="12">
        <v>150000</v>
      </c>
      <c r="I9" s="23"/>
    </row>
    <row r="10" spans="2:9" ht="29.25" hidden="1" customHeight="1" outlineLevel="2" thickBot="1">
      <c r="B10" s="9" t="s">
        <v>77</v>
      </c>
      <c r="C10" s="8" t="s">
        <v>5</v>
      </c>
      <c r="D10" s="8" t="s">
        <v>6</v>
      </c>
      <c r="E10" s="10">
        <v>12405</v>
      </c>
      <c r="I10" s="23"/>
    </row>
    <row r="11" spans="2:9" ht="29.25" hidden="1" customHeight="1" outlineLevel="2" thickBot="1">
      <c r="B11" s="14" t="s">
        <v>77</v>
      </c>
      <c r="C11" s="5" t="s">
        <v>7</v>
      </c>
      <c r="D11" s="5" t="s">
        <v>8</v>
      </c>
      <c r="E11" s="12">
        <v>12405</v>
      </c>
      <c r="I11" s="23"/>
    </row>
    <row r="12" spans="2:9" ht="29.25" hidden="1" customHeight="1" outlineLevel="2" thickBot="1">
      <c r="B12" s="9" t="s">
        <v>77</v>
      </c>
      <c r="C12" s="8" t="s">
        <v>9</v>
      </c>
      <c r="D12" s="8" t="s">
        <v>10</v>
      </c>
      <c r="E12" s="10">
        <v>106257</v>
      </c>
      <c r="I12" s="23"/>
    </row>
    <row r="13" spans="2:9" ht="29.25" hidden="1" customHeight="1" outlineLevel="2" thickBot="1">
      <c r="B13" s="14" t="s">
        <v>77</v>
      </c>
      <c r="C13" s="5" t="s">
        <v>11</v>
      </c>
      <c r="D13" s="5" t="s">
        <v>12</v>
      </c>
      <c r="E13" s="12">
        <v>106257</v>
      </c>
      <c r="I13" s="23"/>
    </row>
    <row r="14" spans="2:9" ht="29.25" hidden="1" customHeight="1" outlineLevel="2" thickBot="1">
      <c r="B14" s="9" t="s">
        <v>77</v>
      </c>
      <c r="C14" s="8" t="s">
        <v>15</v>
      </c>
      <c r="D14" s="8" t="s">
        <v>16</v>
      </c>
      <c r="E14" s="10">
        <v>-21395193.210000001</v>
      </c>
      <c r="I14" s="23"/>
    </row>
    <row r="15" spans="2:9" ht="29.25" hidden="1" customHeight="1" outlineLevel="2" thickBot="1">
      <c r="B15" s="9" t="s">
        <v>77</v>
      </c>
      <c r="C15" s="8" t="s">
        <v>163</v>
      </c>
      <c r="D15" s="8" t="s">
        <v>162</v>
      </c>
      <c r="E15" s="10">
        <v>451277.59</v>
      </c>
      <c r="I15" s="23"/>
    </row>
    <row r="16" spans="2:9" ht="29.25" hidden="1" customHeight="1" outlineLevel="2" thickBot="1">
      <c r="B16" s="14" t="s">
        <v>77</v>
      </c>
      <c r="C16" s="5" t="s">
        <v>165</v>
      </c>
      <c r="D16" s="5" t="s">
        <v>164</v>
      </c>
      <c r="E16" s="12">
        <v>451277.59</v>
      </c>
      <c r="I16" s="23"/>
    </row>
    <row r="17" spans="2:9" ht="29.25" hidden="1" customHeight="1" outlineLevel="2" thickBot="1">
      <c r="B17" s="9" t="s">
        <v>77</v>
      </c>
      <c r="C17" s="8" t="s">
        <v>17</v>
      </c>
      <c r="D17" s="8" t="s">
        <v>18</v>
      </c>
      <c r="E17" s="10">
        <v>-3103000</v>
      </c>
      <c r="I17" s="23"/>
    </row>
    <row r="18" spans="2:9" ht="29.25" hidden="1" customHeight="1" outlineLevel="2" thickBot="1">
      <c r="B18" s="14" t="s">
        <v>77</v>
      </c>
      <c r="C18" s="5" t="s">
        <v>114</v>
      </c>
      <c r="D18" s="5" t="s">
        <v>115</v>
      </c>
      <c r="E18" s="12">
        <v>-40000</v>
      </c>
      <c r="I18" s="23"/>
    </row>
    <row r="19" spans="2:9" ht="29.25" hidden="1" customHeight="1" outlineLevel="2" thickBot="1">
      <c r="B19" s="14" t="s">
        <v>77</v>
      </c>
      <c r="C19" s="5" t="s">
        <v>19</v>
      </c>
      <c r="D19" s="5" t="s">
        <v>20</v>
      </c>
      <c r="E19" s="12">
        <v>-3063000</v>
      </c>
      <c r="I19" s="23"/>
    </row>
    <row r="20" spans="2:9" ht="29.25" hidden="1" customHeight="1" outlineLevel="2" thickBot="1">
      <c r="B20" s="9" t="s">
        <v>77</v>
      </c>
      <c r="C20" s="8" t="s">
        <v>23</v>
      </c>
      <c r="D20" s="8" t="s">
        <v>24</v>
      </c>
      <c r="E20" s="10">
        <v>-11341050</v>
      </c>
      <c r="I20" s="23"/>
    </row>
    <row r="21" spans="2:9" ht="29.25" hidden="1" customHeight="1" outlineLevel="2" thickBot="1">
      <c r="B21" s="14" t="s">
        <v>77</v>
      </c>
      <c r="C21" s="5" t="s">
        <v>172</v>
      </c>
      <c r="D21" s="5" t="s">
        <v>173</v>
      </c>
      <c r="E21" s="12">
        <v>-4714000</v>
      </c>
      <c r="I21" s="23"/>
    </row>
    <row r="22" spans="2:9" ht="29.25" hidden="1" customHeight="1" outlineLevel="2" thickBot="1">
      <c r="B22" s="14" t="s">
        <v>77</v>
      </c>
      <c r="C22" s="5" t="s">
        <v>21</v>
      </c>
      <c r="D22" s="5" t="s">
        <v>22</v>
      </c>
      <c r="E22" s="12">
        <v>-4100000</v>
      </c>
      <c r="I22" s="23"/>
    </row>
    <row r="23" spans="2:9" ht="29.25" hidden="1" customHeight="1" outlineLevel="2" thickBot="1">
      <c r="B23" s="14" t="s">
        <v>77</v>
      </c>
      <c r="C23" s="5" t="s">
        <v>25</v>
      </c>
      <c r="D23" s="5" t="s">
        <v>26</v>
      </c>
      <c r="E23" s="12">
        <v>-2527050</v>
      </c>
      <c r="I23" s="23"/>
    </row>
    <row r="24" spans="2:9" ht="29.25" hidden="1" customHeight="1" outlineLevel="2" thickBot="1">
      <c r="B24" s="9" t="s">
        <v>77</v>
      </c>
      <c r="C24" s="8" t="s">
        <v>27</v>
      </c>
      <c r="D24" s="8" t="s">
        <v>28</v>
      </c>
      <c r="E24" s="10">
        <v>-300850.8</v>
      </c>
      <c r="I24" s="23"/>
    </row>
    <row r="25" spans="2:9" ht="29.25" hidden="1" customHeight="1" outlineLevel="2" thickBot="1">
      <c r="B25" s="14" t="s">
        <v>77</v>
      </c>
      <c r="C25" s="5" t="s">
        <v>169</v>
      </c>
      <c r="D25" s="5" t="s">
        <v>168</v>
      </c>
      <c r="E25" s="12">
        <v>-63500.800000000003</v>
      </c>
      <c r="I25" s="23"/>
    </row>
    <row r="26" spans="2:9" ht="29.25" hidden="1" customHeight="1" outlineLevel="2" thickBot="1">
      <c r="B26" s="14" t="s">
        <v>77</v>
      </c>
      <c r="C26" s="5" t="s">
        <v>150</v>
      </c>
      <c r="D26" s="5" t="s">
        <v>153</v>
      </c>
      <c r="E26" s="12">
        <v>-237350</v>
      </c>
      <c r="I26" s="23"/>
    </row>
    <row r="27" spans="2:9" ht="29.25" hidden="1" customHeight="1" outlineLevel="2" thickBot="1">
      <c r="B27" s="9" t="s">
        <v>77</v>
      </c>
      <c r="C27" s="8" t="s">
        <v>31</v>
      </c>
      <c r="D27" s="8" t="s">
        <v>32</v>
      </c>
      <c r="E27" s="10">
        <v>-2293554</v>
      </c>
      <c r="I27" s="23"/>
    </row>
    <row r="28" spans="2:9" ht="29.25" hidden="1" customHeight="1" outlineLevel="2" thickBot="1">
      <c r="B28" s="14" t="s">
        <v>77</v>
      </c>
      <c r="C28" s="5" t="s">
        <v>29</v>
      </c>
      <c r="D28" s="5" t="s">
        <v>30</v>
      </c>
      <c r="E28" s="12">
        <v>-2214554</v>
      </c>
      <c r="I28" s="23"/>
    </row>
    <row r="29" spans="2:9" ht="29.25" hidden="1" customHeight="1" outlineLevel="2" thickBot="1">
      <c r="B29" s="14" t="s">
        <v>77</v>
      </c>
      <c r="C29" s="5" t="s">
        <v>110</v>
      </c>
      <c r="D29" s="5" t="s">
        <v>111</v>
      </c>
      <c r="E29" s="12">
        <v>-79000</v>
      </c>
      <c r="I29" s="23"/>
    </row>
    <row r="30" spans="2:9" ht="29.25" hidden="1" customHeight="1" outlineLevel="2" thickBot="1">
      <c r="B30" s="9" t="s">
        <v>77</v>
      </c>
      <c r="C30" s="8" t="s">
        <v>33</v>
      </c>
      <c r="D30" s="8" t="s">
        <v>34</v>
      </c>
      <c r="E30" s="10">
        <v>-4808016</v>
      </c>
      <c r="I30" s="23"/>
    </row>
    <row r="31" spans="2:9" ht="29.25" hidden="1" customHeight="1" outlineLevel="2" thickBot="1">
      <c r="B31" s="14" t="s">
        <v>77</v>
      </c>
      <c r="C31" s="5" t="s">
        <v>151</v>
      </c>
      <c r="D31" s="5" t="s">
        <v>154</v>
      </c>
      <c r="E31" s="12">
        <v>-400000</v>
      </c>
      <c r="I31" s="23"/>
    </row>
    <row r="32" spans="2:9" ht="29.25" hidden="1" customHeight="1" outlineLevel="2" thickBot="1">
      <c r="B32" s="14" t="s">
        <v>77</v>
      </c>
      <c r="C32" s="5" t="s">
        <v>97</v>
      </c>
      <c r="D32" s="5" t="s">
        <v>99</v>
      </c>
      <c r="E32" s="12">
        <v>-100000</v>
      </c>
      <c r="I32" s="23"/>
    </row>
    <row r="33" spans="2:9" ht="29.25" hidden="1" customHeight="1" outlineLevel="2" thickBot="1">
      <c r="B33" s="14" t="s">
        <v>77</v>
      </c>
      <c r="C33" s="5" t="s">
        <v>98</v>
      </c>
      <c r="D33" s="5" t="s">
        <v>100</v>
      </c>
      <c r="E33" s="12">
        <v>-30000</v>
      </c>
      <c r="I33" s="23"/>
    </row>
    <row r="34" spans="2:9" ht="29.25" hidden="1" customHeight="1" outlineLevel="2" thickBot="1">
      <c r="B34" s="14" t="s">
        <v>77</v>
      </c>
      <c r="C34" s="5" t="s">
        <v>35</v>
      </c>
      <c r="D34" s="5" t="s">
        <v>36</v>
      </c>
      <c r="E34" s="12">
        <v>-2778016</v>
      </c>
      <c r="I34" s="23"/>
    </row>
    <row r="35" spans="2:9" ht="29.25" hidden="1" customHeight="1" outlineLevel="2" thickBot="1">
      <c r="B35" s="14" t="s">
        <v>77</v>
      </c>
      <c r="C35" s="5" t="s">
        <v>152</v>
      </c>
      <c r="D35" s="5" t="s">
        <v>155</v>
      </c>
      <c r="E35" s="12">
        <v>-1500000</v>
      </c>
      <c r="I35" s="23"/>
    </row>
    <row r="36" spans="2:9" ht="29.25" hidden="1" customHeight="1" outlineLevel="2" thickBot="1">
      <c r="B36" s="9" t="s">
        <v>77</v>
      </c>
      <c r="C36" s="8" t="s">
        <v>41</v>
      </c>
      <c r="D36" s="8" t="s">
        <v>42</v>
      </c>
      <c r="E36" s="10">
        <v>-4701081</v>
      </c>
      <c r="I36" s="23"/>
    </row>
    <row r="37" spans="2:9" ht="29.25" hidden="1" customHeight="1" outlineLevel="2" thickBot="1">
      <c r="B37" s="9" t="s">
        <v>77</v>
      </c>
      <c r="C37" s="8" t="s">
        <v>39</v>
      </c>
      <c r="D37" s="8" t="s">
        <v>40</v>
      </c>
      <c r="E37" s="10">
        <v>-879709</v>
      </c>
      <c r="I37" s="23"/>
    </row>
    <row r="38" spans="2:9" ht="29.25" hidden="1" customHeight="1" outlineLevel="2" thickBot="1">
      <c r="B38" s="14" t="s">
        <v>77</v>
      </c>
      <c r="C38" s="5" t="s">
        <v>45</v>
      </c>
      <c r="D38" s="5" t="s">
        <v>46</v>
      </c>
      <c r="E38" s="12">
        <v>-847581</v>
      </c>
      <c r="I38" s="23"/>
    </row>
    <row r="39" spans="2:9" ht="29.25" hidden="1" customHeight="1" outlineLevel="2" thickBot="1">
      <c r="B39" s="14" t="s">
        <v>77</v>
      </c>
      <c r="C39" s="5" t="s">
        <v>180</v>
      </c>
      <c r="D39" s="5" t="s">
        <v>179</v>
      </c>
      <c r="E39" s="12">
        <v>-32128</v>
      </c>
      <c r="I39" s="23"/>
    </row>
    <row r="40" spans="2:9" ht="29.25" hidden="1" customHeight="1" outlineLevel="2" thickBot="1">
      <c r="B40" s="9" t="s">
        <v>77</v>
      </c>
      <c r="C40" s="8" t="s">
        <v>43</v>
      </c>
      <c r="D40" s="8" t="s">
        <v>44</v>
      </c>
      <c r="E40" s="10">
        <v>-1246099</v>
      </c>
      <c r="I40" s="22"/>
    </row>
    <row r="41" spans="2:9" ht="29.25" hidden="1" customHeight="1" outlineLevel="2" thickBot="1">
      <c r="B41" s="14" t="s">
        <v>77</v>
      </c>
      <c r="C41" s="5" t="s">
        <v>127</v>
      </c>
      <c r="D41" s="5" t="s">
        <v>136</v>
      </c>
      <c r="E41" s="12">
        <v>-1066583</v>
      </c>
      <c r="I41" s="23"/>
    </row>
    <row r="42" spans="2:9" ht="29.25" hidden="1" customHeight="1" outlineLevel="2" thickBot="1">
      <c r="B42" s="14" t="s">
        <v>77</v>
      </c>
      <c r="C42" s="5" t="s">
        <v>128</v>
      </c>
      <c r="D42" s="5" t="s">
        <v>135</v>
      </c>
      <c r="E42" s="12">
        <v>-134006</v>
      </c>
      <c r="I42" s="23"/>
    </row>
    <row r="43" spans="2:9" ht="29.25" hidden="1" customHeight="1" outlineLevel="2" thickBot="1">
      <c r="B43" s="14" t="s">
        <v>77</v>
      </c>
      <c r="C43" s="5" t="s">
        <v>47</v>
      </c>
      <c r="D43" s="5" t="s">
        <v>48</v>
      </c>
      <c r="E43" s="12">
        <v>-45510</v>
      </c>
      <c r="I43" s="23"/>
    </row>
    <row r="44" spans="2:9" ht="29.25" hidden="1" customHeight="1" outlineLevel="2" thickBot="1">
      <c r="B44" s="9" t="s">
        <v>77</v>
      </c>
      <c r="C44" s="8" t="s">
        <v>49</v>
      </c>
      <c r="D44" s="8" t="s">
        <v>50</v>
      </c>
      <c r="E44" s="10">
        <v>-463838</v>
      </c>
      <c r="I44" s="23"/>
    </row>
    <row r="45" spans="2:9" ht="29.25" hidden="1" customHeight="1" outlineLevel="2" thickBot="1">
      <c r="B45" s="14" t="s">
        <v>77</v>
      </c>
      <c r="C45" s="5" t="s">
        <v>167</v>
      </c>
      <c r="D45" s="5" t="s">
        <v>166</v>
      </c>
      <c r="E45" s="12">
        <v>-123838</v>
      </c>
      <c r="I45" s="23"/>
    </row>
    <row r="46" spans="2:9" ht="29.25" hidden="1" customHeight="1" outlineLevel="2" thickBot="1">
      <c r="B46" s="14" t="s">
        <v>77</v>
      </c>
      <c r="C46" s="5" t="s">
        <v>103</v>
      </c>
      <c r="D46" s="5" t="s">
        <v>104</v>
      </c>
      <c r="E46" s="12">
        <v>-340000</v>
      </c>
      <c r="I46" s="23"/>
    </row>
    <row r="47" spans="2:9" ht="29.25" hidden="1" customHeight="1" outlineLevel="2" thickBot="1">
      <c r="B47" s="9" t="s">
        <v>77</v>
      </c>
      <c r="C47" s="8" t="s">
        <v>53</v>
      </c>
      <c r="D47" s="8" t="s">
        <v>54</v>
      </c>
      <c r="E47" s="10">
        <v>-2111435</v>
      </c>
      <c r="I47" s="23"/>
    </row>
    <row r="48" spans="2:9" ht="29.25" hidden="1" customHeight="1" outlineLevel="2" thickBot="1">
      <c r="B48" s="14" t="s">
        <v>77</v>
      </c>
      <c r="C48" s="5" t="s">
        <v>105</v>
      </c>
      <c r="D48" s="5" t="s">
        <v>106</v>
      </c>
      <c r="E48" s="12">
        <v>-625064</v>
      </c>
      <c r="I48" s="23"/>
    </row>
    <row r="49" spans="2:9" ht="29.25" hidden="1" customHeight="1" outlineLevel="2" thickBot="1">
      <c r="B49" s="14" t="s">
        <v>77</v>
      </c>
      <c r="C49" s="5" t="s">
        <v>83</v>
      </c>
      <c r="D49" s="5" t="s">
        <v>84</v>
      </c>
      <c r="E49" s="12">
        <v>-91092</v>
      </c>
      <c r="I49" s="23"/>
    </row>
    <row r="50" spans="2:9" ht="29.25" hidden="1" customHeight="1" outlineLevel="2" thickBot="1">
      <c r="B50" s="14" t="s">
        <v>77</v>
      </c>
      <c r="C50" s="5" t="s">
        <v>51</v>
      </c>
      <c r="D50" s="5" t="s">
        <v>52</v>
      </c>
      <c r="E50" s="12">
        <v>-655021</v>
      </c>
      <c r="I50" s="23"/>
    </row>
    <row r="51" spans="2:9" ht="29.25" hidden="1" customHeight="1" outlineLevel="2" thickBot="1">
      <c r="B51" s="14" t="s">
        <v>77</v>
      </c>
      <c r="C51" s="5" t="s">
        <v>59</v>
      </c>
      <c r="D51" s="5" t="s">
        <v>60</v>
      </c>
      <c r="E51" s="12">
        <v>-246750</v>
      </c>
      <c r="I51" s="23"/>
    </row>
    <row r="52" spans="2:9" ht="29.25" hidden="1" customHeight="1" outlineLevel="2" thickBot="1">
      <c r="B52" s="14" t="s">
        <v>77</v>
      </c>
      <c r="C52" s="5" t="s">
        <v>71</v>
      </c>
      <c r="D52" s="5" t="s">
        <v>72</v>
      </c>
      <c r="E52" s="12">
        <v>-493508</v>
      </c>
      <c r="I52" s="23"/>
    </row>
    <row r="53" spans="2:9" ht="29.25" hidden="1" customHeight="1" outlineLevel="2" thickBot="1">
      <c r="B53" s="9" t="s">
        <v>77</v>
      </c>
      <c r="C53" s="8" t="s">
        <v>63</v>
      </c>
      <c r="D53" s="8" t="s">
        <v>64</v>
      </c>
      <c r="E53" s="10">
        <v>-300743.2</v>
      </c>
      <c r="I53" s="23"/>
    </row>
    <row r="54" spans="2:9" ht="29.25" hidden="1" customHeight="1" outlineLevel="2" thickBot="1">
      <c r="B54" s="9" t="s">
        <v>77</v>
      </c>
      <c r="C54" s="8" t="s">
        <v>61</v>
      </c>
      <c r="D54" s="8" t="s">
        <v>62</v>
      </c>
      <c r="E54" s="10">
        <v>-300743.2</v>
      </c>
      <c r="I54" s="23"/>
    </row>
    <row r="55" spans="2:9" ht="29.25" hidden="1" customHeight="1" outlineLevel="2" thickBot="1">
      <c r="B55" s="14" t="s">
        <v>77</v>
      </c>
      <c r="C55" s="5" t="s">
        <v>65</v>
      </c>
      <c r="D55" s="5" t="s">
        <v>66</v>
      </c>
      <c r="E55" s="12">
        <v>-49803.199999999997</v>
      </c>
      <c r="I55" s="23"/>
    </row>
    <row r="56" spans="2:9" ht="29.25" hidden="1" customHeight="1" outlineLevel="2" thickBot="1">
      <c r="B56" s="14" t="s">
        <v>77</v>
      </c>
      <c r="C56" s="5" t="s">
        <v>67</v>
      </c>
      <c r="D56" s="5" t="s">
        <v>68</v>
      </c>
      <c r="E56" s="12">
        <v>-201294</v>
      </c>
      <c r="I56" s="23"/>
    </row>
    <row r="57" spans="2:9" ht="29.25" hidden="1" customHeight="1" outlineLevel="2" thickBot="1">
      <c r="B57" s="14" t="s">
        <v>77</v>
      </c>
      <c r="C57" s="5" t="s">
        <v>69</v>
      </c>
      <c r="D57" s="5" t="s">
        <v>70</v>
      </c>
      <c r="E57" s="12">
        <v>-49646</v>
      </c>
      <c r="I57" s="23"/>
    </row>
    <row r="58" spans="2:9" ht="29.25" hidden="1" customHeight="1" outlineLevel="2" thickBot="1">
      <c r="B58" s="9" t="s">
        <v>77</v>
      </c>
      <c r="C58" s="8" t="s">
        <v>113</v>
      </c>
      <c r="D58" s="8" t="s">
        <v>112</v>
      </c>
      <c r="E58" s="10">
        <v>10000000</v>
      </c>
      <c r="I58" s="23"/>
    </row>
    <row r="59" spans="2:9" ht="29.25" hidden="1" customHeight="1" outlineLevel="2" thickBot="1">
      <c r="B59" s="9" t="s">
        <v>77</v>
      </c>
      <c r="C59" s="8" t="s">
        <v>131</v>
      </c>
      <c r="D59" s="8" t="s">
        <v>133</v>
      </c>
      <c r="E59" s="10">
        <v>10000000</v>
      </c>
      <c r="I59" s="23"/>
    </row>
    <row r="60" spans="2:9" ht="29.25" hidden="1" customHeight="1" outlineLevel="2" thickBot="1">
      <c r="B60" s="14" t="s">
        <v>77</v>
      </c>
      <c r="C60" s="5" t="s">
        <v>130</v>
      </c>
      <c r="D60" s="5" t="s">
        <v>132</v>
      </c>
      <c r="E60" s="12">
        <v>10000000</v>
      </c>
      <c r="I60" s="41"/>
    </row>
    <row r="61" spans="2:9" ht="29.25" customHeight="1" outlineLevel="1" collapsed="1" thickBot="1">
      <c r="B61" s="24" t="s">
        <v>77</v>
      </c>
      <c r="C61" s="25"/>
      <c r="D61" s="26"/>
      <c r="E61" s="10">
        <f>+E7+E14+E36+E53+E58</f>
        <v>-16128355.41</v>
      </c>
    </row>
    <row r="62" spans="2:9" ht="29.25" customHeight="1" thickBot="1">
      <c r="B62" s="27" t="s">
        <v>76</v>
      </c>
      <c r="C62" s="28"/>
      <c r="D62" s="29"/>
      <c r="E62" s="11">
        <f>+E61</f>
        <v>-16128355.41</v>
      </c>
    </row>
  </sheetData>
  <mergeCells count="6">
    <mergeCell ref="B61:D61"/>
    <mergeCell ref="B62:D62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0"/>
  <sheetViews>
    <sheetView zoomScaleNormal="100" workbookViewId="0">
      <selection activeCell="E130" sqref="E130"/>
    </sheetView>
  </sheetViews>
  <sheetFormatPr baseColWidth="10" defaultRowHeight="15" outlineLevelRow="2"/>
  <cols>
    <col min="1" max="1" width="11.42578125" style="1"/>
    <col min="2" max="2" width="40.28515625" style="2" customWidth="1"/>
    <col min="3" max="3" width="11.42578125" style="2"/>
    <col min="4" max="4" width="49.28515625" style="2" customWidth="1"/>
    <col min="5" max="5" width="14.7109375" style="2" customWidth="1"/>
    <col min="6" max="16384" width="11.42578125" style="1"/>
  </cols>
  <sheetData>
    <row r="1" spans="2:10">
      <c r="E1" s="3"/>
    </row>
    <row r="2" spans="2:10" ht="22.5" customHeight="1">
      <c r="B2" s="32" t="s">
        <v>0</v>
      </c>
      <c r="C2" s="32"/>
      <c r="D2" s="32"/>
      <c r="E2" s="32"/>
    </row>
    <row r="3" spans="2:10" ht="22.5" customHeight="1">
      <c r="B3" s="32" t="s">
        <v>93</v>
      </c>
      <c r="C3" s="32"/>
      <c r="D3" s="32"/>
      <c r="E3" s="32"/>
    </row>
    <row r="4" spans="2:10" ht="36" customHeight="1">
      <c r="B4" s="33" t="s">
        <v>178</v>
      </c>
      <c r="C4" s="33"/>
      <c r="D4" s="33"/>
      <c r="E4" s="33"/>
    </row>
    <row r="5" spans="2:10" ht="15.75" thickBot="1"/>
    <row r="6" spans="2:10" ht="29.25" thickBot="1">
      <c r="B6" s="34" t="s">
        <v>74</v>
      </c>
      <c r="C6" s="28"/>
      <c r="D6" s="29"/>
      <c r="E6" s="7" t="s">
        <v>75</v>
      </c>
    </row>
    <row r="7" spans="2:10" ht="29.25" hidden="1" customHeight="1" outlineLevel="2" thickBot="1">
      <c r="B7" s="17" t="s">
        <v>80</v>
      </c>
      <c r="C7" s="9" t="s">
        <v>1</v>
      </c>
      <c r="D7" s="18" t="s">
        <v>2</v>
      </c>
      <c r="E7" s="10">
        <v>74341</v>
      </c>
      <c r="G7" s="40"/>
      <c r="H7" s="40"/>
      <c r="I7" s="40"/>
      <c r="J7" s="40"/>
    </row>
    <row r="8" spans="2:10" ht="29.25" hidden="1" customHeight="1" outlineLevel="2" thickBot="1">
      <c r="B8" s="17" t="s">
        <v>80</v>
      </c>
      <c r="C8" s="9" t="s">
        <v>9</v>
      </c>
      <c r="D8" s="18" t="s">
        <v>10</v>
      </c>
      <c r="E8" s="10">
        <v>74341</v>
      </c>
      <c r="I8" s="23"/>
    </row>
    <row r="9" spans="2:10" ht="29.25" hidden="1" customHeight="1" outlineLevel="2" thickBot="1">
      <c r="B9" s="19" t="s">
        <v>89</v>
      </c>
      <c r="C9" s="14" t="s">
        <v>11</v>
      </c>
      <c r="D9" s="20" t="s">
        <v>12</v>
      </c>
      <c r="E9" s="12">
        <v>74341</v>
      </c>
      <c r="I9" s="23"/>
    </row>
    <row r="10" spans="2:10" ht="29.25" customHeight="1" outlineLevel="1" collapsed="1" thickBot="1">
      <c r="B10" s="35" t="s">
        <v>80</v>
      </c>
      <c r="C10" s="36"/>
      <c r="D10" s="37"/>
      <c r="E10" s="10">
        <f>+E7</f>
        <v>74341</v>
      </c>
      <c r="G10" s="40"/>
      <c r="H10" s="40"/>
      <c r="I10" s="40"/>
      <c r="J10" s="40"/>
    </row>
    <row r="11" spans="2:10" ht="29.25" hidden="1" customHeight="1" outlineLevel="2" thickBot="1">
      <c r="B11" s="17" t="s">
        <v>116</v>
      </c>
      <c r="C11" s="9" t="s">
        <v>15</v>
      </c>
      <c r="D11" s="9" t="s">
        <v>16</v>
      </c>
      <c r="E11" s="10">
        <v>-1279500</v>
      </c>
      <c r="I11" s="23"/>
    </row>
    <row r="12" spans="2:10" ht="29.25" hidden="1" customHeight="1" outlineLevel="2" thickBot="1">
      <c r="B12" s="17" t="s">
        <v>116</v>
      </c>
      <c r="C12" s="9" t="s">
        <v>13</v>
      </c>
      <c r="D12" s="9" t="s">
        <v>14</v>
      </c>
      <c r="E12" s="10">
        <v>-470000</v>
      </c>
      <c r="I12" s="23"/>
    </row>
    <row r="13" spans="2:10" ht="29.25" hidden="1" customHeight="1" outlineLevel="2" thickBot="1">
      <c r="B13" s="19" t="s">
        <v>138</v>
      </c>
      <c r="C13" s="14" t="s">
        <v>78</v>
      </c>
      <c r="D13" s="14" t="s">
        <v>79</v>
      </c>
      <c r="E13" s="12">
        <v>-185000</v>
      </c>
      <c r="I13" s="23"/>
    </row>
    <row r="14" spans="2:10" ht="29.25" hidden="1" customHeight="1" outlineLevel="2" thickBot="1">
      <c r="B14" s="19" t="s">
        <v>138</v>
      </c>
      <c r="C14" s="14" t="s">
        <v>126</v>
      </c>
      <c r="D14" s="14" t="s">
        <v>137</v>
      </c>
      <c r="E14" s="12">
        <v>-285000</v>
      </c>
      <c r="I14" s="23"/>
    </row>
    <row r="15" spans="2:10" ht="29.25" hidden="1" customHeight="1" outlineLevel="2" thickBot="1">
      <c r="B15" s="17" t="s">
        <v>116</v>
      </c>
      <c r="C15" s="9" t="s">
        <v>17</v>
      </c>
      <c r="D15" s="9" t="s">
        <v>18</v>
      </c>
      <c r="E15" s="10">
        <v>-809500</v>
      </c>
      <c r="I15" s="23"/>
    </row>
    <row r="16" spans="2:10" ht="29.25" hidden="1" customHeight="1" outlineLevel="2" thickBot="1">
      <c r="B16" s="19" t="s">
        <v>138</v>
      </c>
      <c r="C16" s="14" t="s">
        <v>107</v>
      </c>
      <c r="D16" s="14" t="s">
        <v>108</v>
      </c>
      <c r="E16" s="12">
        <v>-509500</v>
      </c>
      <c r="I16" s="23"/>
    </row>
    <row r="17" spans="2:10" ht="29.25" hidden="1" customHeight="1" outlineLevel="2" thickBot="1">
      <c r="B17" s="19" t="s">
        <v>138</v>
      </c>
      <c r="C17" s="14" t="s">
        <v>19</v>
      </c>
      <c r="D17" s="14" t="s">
        <v>20</v>
      </c>
      <c r="E17" s="12">
        <v>-300000</v>
      </c>
      <c r="I17" s="23"/>
    </row>
    <row r="18" spans="2:10" ht="29.25" hidden="1" customHeight="1" outlineLevel="2" thickBot="1">
      <c r="B18" s="17" t="s">
        <v>116</v>
      </c>
      <c r="C18" s="9" t="s">
        <v>41</v>
      </c>
      <c r="D18" s="9" t="s">
        <v>42</v>
      </c>
      <c r="E18" s="10">
        <v>-3640000</v>
      </c>
      <c r="I18" s="23"/>
    </row>
    <row r="19" spans="2:10" ht="29.25" hidden="1" customHeight="1" outlineLevel="2" thickBot="1">
      <c r="B19" s="17" t="s">
        <v>116</v>
      </c>
      <c r="C19" s="9" t="s">
        <v>53</v>
      </c>
      <c r="D19" s="9" t="s">
        <v>54</v>
      </c>
      <c r="E19" s="10">
        <v>-3640000</v>
      </c>
      <c r="I19" s="23"/>
    </row>
    <row r="20" spans="2:10" ht="29.25" hidden="1" customHeight="1" outlineLevel="2" thickBot="1">
      <c r="B20" s="19" t="s">
        <v>138</v>
      </c>
      <c r="C20" s="14" t="s">
        <v>83</v>
      </c>
      <c r="D20" s="14" t="s">
        <v>84</v>
      </c>
      <c r="E20" s="12">
        <v>-100000</v>
      </c>
      <c r="I20" s="23"/>
    </row>
    <row r="21" spans="2:10" ht="29.25" hidden="1" customHeight="1" outlineLevel="2" thickBot="1">
      <c r="B21" s="19" t="s">
        <v>138</v>
      </c>
      <c r="C21" s="14" t="s">
        <v>51</v>
      </c>
      <c r="D21" s="14" t="s">
        <v>52</v>
      </c>
      <c r="E21" s="12">
        <v>-3540000</v>
      </c>
      <c r="I21" s="23"/>
    </row>
    <row r="22" spans="2:10" ht="29.25" customHeight="1" outlineLevel="1" collapsed="1" thickBot="1">
      <c r="B22" s="35" t="s">
        <v>116</v>
      </c>
      <c r="C22" s="36"/>
      <c r="D22" s="37"/>
      <c r="E22" s="10">
        <f>+E11+E18</f>
        <v>-4919500</v>
      </c>
    </row>
    <row r="23" spans="2:10" ht="29.25" hidden="1" customHeight="1" outlineLevel="2" thickBot="1">
      <c r="B23" s="17" t="s">
        <v>81</v>
      </c>
      <c r="C23" s="18" t="s">
        <v>15</v>
      </c>
      <c r="D23" s="18" t="s">
        <v>16</v>
      </c>
      <c r="E23" s="10">
        <v>-5769843</v>
      </c>
      <c r="G23" s="40"/>
      <c r="H23" s="40"/>
      <c r="I23" s="40"/>
      <c r="J23" s="40"/>
    </row>
    <row r="24" spans="2:10" ht="29.25" hidden="1" customHeight="1" outlineLevel="2" thickBot="1">
      <c r="B24" s="17" t="s">
        <v>81</v>
      </c>
      <c r="C24" s="18" t="s">
        <v>23</v>
      </c>
      <c r="D24" s="18" t="s">
        <v>24</v>
      </c>
      <c r="E24" s="10">
        <v>-4465700</v>
      </c>
      <c r="I24" s="23"/>
    </row>
    <row r="25" spans="2:10" ht="29.25" hidden="1" customHeight="1" outlineLevel="2" thickBot="1">
      <c r="B25" s="19" t="s">
        <v>142</v>
      </c>
      <c r="C25" s="20" t="s">
        <v>21</v>
      </c>
      <c r="D25" s="20" t="s">
        <v>22</v>
      </c>
      <c r="E25" s="12">
        <v>-2996000</v>
      </c>
      <c r="I25" s="23"/>
    </row>
    <row r="26" spans="2:10" ht="29.25" hidden="1" customHeight="1" outlineLevel="2" thickBot="1">
      <c r="B26" s="19" t="s">
        <v>142</v>
      </c>
      <c r="C26" s="20" t="s">
        <v>25</v>
      </c>
      <c r="D26" s="20" t="s">
        <v>26</v>
      </c>
      <c r="E26" s="12">
        <v>-1469700</v>
      </c>
      <c r="I26" s="23"/>
    </row>
    <row r="27" spans="2:10" ht="29.25" hidden="1" customHeight="1" outlineLevel="2" thickBot="1">
      <c r="B27" s="17" t="s">
        <v>81</v>
      </c>
      <c r="C27" s="18" t="s">
        <v>27</v>
      </c>
      <c r="D27" s="18" t="s">
        <v>28</v>
      </c>
      <c r="E27" s="10">
        <v>-79400</v>
      </c>
      <c r="I27" s="23"/>
    </row>
    <row r="28" spans="2:10" ht="29.25" hidden="1" customHeight="1" outlineLevel="2" thickBot="1">
      <c r="B28" s="19" t="s">
        <v>142</v>
      </c>
      <c r="C28" s="20" t="s">
        <v>150</v>
      </c>
      <c r="D28" s="20" t="s">
        <v>153</v>
      </c>
      <c r="E28" s="12">
        <v>-79400</v>
      </c>
      <c r="I28" s="23"/>
    </row>
    <row r="29" spans="2:10" ht="29.25" hidden="1" customHeight="1" outlineLevel="2" thickBot="1">
      <c r="B29" s="17" t="s">
        <v>81</v>
      </c>
      <c r="C29" s="18" t="s">
        <v>31</v>
      </c>
      <c r="D29" s="18" t="s">
        <v>32</v>
      </c>
      <c r="E29" s="10">
        <v>-924743</v>
      </c>
      <c r="I29" s="23"/>
    </row>
    <row r="30" spans="2:10" ht="29.25" hidden="1" customHeight="1" outlineLevel="2" thickBot="1">
      <c r="B30" s="19" t="s">
        <v>142</v>
      </c>
      <c r="C30" s="20" t="s">
        <v>29</v>
      </c>
      <c r="D30" s="20" t="s">
        <v>30</v>
      </c>
      <c r="E30" s="12">
        <v>-4067</v>
      </c>
      <c r="I30" s="23"/>
    </row>
    <row r="31" spans="2:10" ht="29.25" hidden="1" customHeight="1" outlineLevel="2" thickBot="1">
      <c r="B31" s="19" t="s">
        <v>142</v>
      </c>
      <c r="C31" s="20" t="s">
        <v>110</v>
      </c>
      <c r="D31" s="20" t="s">
        <v>111</v>
      </c>
      <c r="E31" s="12">
        <v>-920676</v>
      </c>
      <c r="I31" s="23"/>
    </row>
    <row r="32" spans="2:10" ht="29.25" hidden="1" customHeight="1" outlineLevel="2" thickBot="1">
      <c r="B32" s="17" t="s">
        <v>81</v>
      </c>
      <c r="C32" s="18" t="s">
        <v>33</v>
      </c>
      <c r="D32" s="18" t="s">
        <v>34</v>
      </c>
      <c r="E32" s="10">
        <v>-300000</v>
      </c>
      <c r="I32" s="23"/>
    </row>
    <row r="33" spans="2:11" ht="29.25" hidden="1" customHeight="1" outlineLevel="2" thickBot="1">
      <c r="B33" s="19" t="s">
        <v>142</v>
      </c>
      <c r="C33" s="20" t="s">
        <v>152</v>
      </c>
      <c r="D33" s="20" t="s">
        <v>155</v>
      </c>
      <c r="E33" s="12">
        <v>-300000</v>
      </c>
      <c r="I33" s="23"/>
    </row>
    <row r="34" spans="2:11" ht="29.25" hidden="1" customHeight="1" outlineLevel="2" thickBot="1">
      <c r="B34" s="17" t="s">
        <v>81</v>
      </c>
      <c r="C34" s="18" t="s">
        <v>41</v>
      </c>
      <c r="D34" s="18" t="s">
        <v>42</v>
      </c>
      <c r="E34" s="10">
        <v>-912386</v>
      </c>
      <c r="I34" s="23"/>
    </row>
    <row r="35" spans="2:11" ht="29.25" hidden="1" customHeight="1" outlineLevel="2" thickBot="1">
      <c r="B35" s="17" t="s">
        <v>81</v>
      </c>
      <c r="C35" s="18" t="s">
        <v>82</v>
      </c>
      <c r="D35" s="18" t="s">
        <v>109</v>
      </c>
      <c r="E35" s="10">
        <v>-283797</v>
      </c>
      <c r="I35" s="23"/>
    </row>
    <row r="36" spans="2:11" ht="29.25" hidden="1" customHeight="1" outlineLevel="2" thickBot="1">
      <c r="B36" s="19" t="s">
        <v>142</v>
      </c>
      <c r="C36" s="20" t="s">
        <v>101</v>
      </c>
      <c r="D36" s="20" t="s">
        <v>102</v>
      </c>
      <c r="E36" s="12">
        <v>-283797</v>
      </c>
      <c r="I36" s="23"/>
    </row>
    <row r="37" spans="2:11" ht="29.25" hidden="1" customHeight="1" outlineLevel="2" thickBot="1">
      <c r="B37" s="17" t="s">
        <v>81</v>
      </c>
      <c r="C37" s="18" t="s">
        <v>53</v>
      </c>
      <c r="D37" s="18" t="s">
        <v>54</v>
      </c>
      <c r="E37" s="10">
        <v>-628589</v>
      </c>
      <c r="I37" s="23"/>
    </row>
    <row r="38" spans="2:11" ht="29.25" hidden="1" customHeight="1" outlineLevel="2" thickBot="1">
      <c r="B38" s="19" t="s">
        <v>142</v>
      </c>
      <c r="C38" s="20" t="s">
        <v>105</v>
      </c>
      <c r="D38" s="20" t="s">
        <v>106</v>
      </c>
      <c r="E38" s="12">
        <v>-368224</v>
      </c>
      <c r="I38" s="23"/>
    </row>
    <row r="39" spans="2:11" ht="29.25" hidden="1" customHeight="1" outlineLevel="2" thickBot="1">
      <c r="B39" s="19" t="s">
        <v>142</v>
      </c>
      <c r="C39" s="20" t="s">
        <v>83</v>
      </c>
      <c r="D39" s="20" t="s">
        <v>84</v>
      </c>
      <c r="E39" s="12">
        <v>-74000</v>
      </c>
      <c r="I39" s="23"/>
    </row>
    <row r="40" spans="2:11" ht="29.25" hidden="1" customHeight="1" outlineLevel="2" thickBot="1">
      <c r="B40" s="19" t="s">
        <v>142</v>
      </c>
      <c r="C40" s="20" t="s">
        <v>51</v>
      </c>
      <c r="D40" s="20" t="s">
        <v>52</v>
      </c>
      <c r="E40" s="12">
        <v>-15794</v>
      </c>
      <c r="I40" s="23"/>
    </row>
    <row r="41" spans="2:11" ht="29.25" hidden="1" customHeight="1" outlineLevel="2" thickBot="1">
      <c r="B41" s="19" t="s">
        <v>142</v>
      </c>
      <c r="C41" s="20" t="s">
        <v>71</v>
      </c>
      <c r="D41" s="20" t="s">
        <v>72</v>
      </c>
      <c r="E41" s="12">
        <v>-170571</v>
      </c>
      <c r="I41" s="23"/>
    </row>
    <row r="42" spans="2:11" ht="29.25" customHeight="1" outlineLevel="1" collapsed="1" thickBot="1">
      <c r="B42" s="35" t="s">
        <v>81</v>
      </c>
      <c r="C42" s="36"/>
      <c r="D42" s="37"/>
      <c r="E42" s="10">
        <f>+E23+E34</f>
        <v>-6682229</v>
      </c>
    </row>
    <row r="43" spans="2:11" ht="29.25" hidden="1" customHeight="1" outlineLevel="2" thickBot="1">
      <c r="B43" s="17" t="s">
        <v>170</v>
      </c>
      <c r="C43" s="18" t="s">
        <v>15</v>
      </c>
      <c r="D43" s="18" t="s">
        <v>16</v>
      </c>
      <c r="E43" s="10">
        <v>-9963162</v>
      </c>
      <c r="G43" s="40"/>
      <c r="H43" s="40"/>
      <c r="I43" s="40"/>
      <c r="J43" s="40"/>
      <c r="K43" s="40"/>
    </row>
    <row r="44" spans="2:11" ht="29.25" hidden="1" customHeight="1" outlineLevel="2" thickBot="1">
      <c r="B44" s="17" t="s">
        <v>170</v>
      </c>
      <c r="C44" s="18" t="s">
        <v>17</v>
      </c>
      <c r="D44" s="18" t="s">
        <v>18</v>
      </c>
      <c r="E44" s="10">
        <v>-6000000</v>
      </c>
      <c r="J44" s="23"/>
    </row>
    <row r="45" spans="2:11" ht="29.25" hidden="1" customHeight="1" outlineLevel="2" thickBot="1">
      <c r="B45" s="19" t="s">
        <v>171</v>
      </c>
      <c r="C45" s="20" t="s">
        <v>186</v>
      </c>
      <c r="D45" s="20" t="s">
        <v>185</v>
      </c>
      <c r="E45" s="12">
        <v>-6000000</v>
      </c>
      <c r="J45" s="23"/>
    </row>
    <row r="46" spans="2:11" ht="29.25" hidden="1" customHeight="1" outlineLevel="2" thickBot="1">
      <c r="B46" s="17" t="s">
        <v>170</v>
      </c>
      <c r="C46" s="18" t="s">
        <v>23</v>
      </c>
      <c r="D46" s="18" t="s">
        <v>24</v>
      </c>
      <c r="E46" s="10">
        <v>-1300000</v>
      </c>
      <c r="J46" s="23"/>
    </row>
    <row r="47" spans="2:11" ht="29.25" hidden="1" customHeight="1" outlineLevel="2" thickBot="1">
      <c r="B47" s="19" t="s">
        <v>171</v>
      </c>
      <c r="C47" s="20" t="s">
        <v>25</v>
      </c>
      <c r="D47" s="20" t="s">
        <v>26</v>
      </c>
      <c r="E47" s="12">
        <v>-1300000</v>
      </c>
      <c r="J47" s="23"/>
    </row>
    <row r="48" spans="2:11" ht="29.25" hidden="1" customHeight="1" outlineLevel="2" thickBot="1">
      <c r="B48" s="17" t="s">
        <v>170</v>
      </c>
      <c r="C48" s="18" t="s">
        <v>31</v>
      </c>
      <c r="D48" s="18" t="s">
        <v>32</v>
      </c>
      <c r="E48" s="10">
        <v>-1000000</v>
      </c>
      <c r="J48" s="23"/>
    </row>
    <row r="49" spans="2:10" ht="29.25" hidden="1" customHeight="1" outlineLevel="2" thickBot="1">
      <c r="B49" s="19" t="s">
        <v>171</v>
      </c>
      <c r="C49" s="20" t="s">
        <v>29</v>
      </c>
      <c r="D49" s="20" t="s">
        <v>30</v>
      </c>
      <c r="E49" s="12">
        <v>-1000000</v>
      </c>
      <c r="J49" s="23"/>
    </row>
    <row r="50" spans="2:10" ht="29.25" hidden="1" customHeight="1" outlineLevel="2" thickBot="1">
      <c r="B50" s="17" t="s">
        <v>170</v>
      </c>
      <c r="C50" s="18" t="s">
        <v>33</v>
      </c>
      <c r="D50" s="18" t="s">
        <v>34</v>
      </c>
      <c r="E50" s="10">
        <v>-1663162</v>
      </c>
      <c r="J50" s="23"/>
    </row>
    <row r="51" spans="2:10" ht="29.25" hidden="1" customHeight="1" outlineLevel="2" thickBot="1">
      <c r="B51" s="19" t="s">
        <v>171</v>
      </c>
      <c r="C51" s="20" t="s">
        <v>151</v>
      </c>
      <c r="D51" s="20" t="s">
        <v>154</v>
      </c>
      <c r="E51" s="12">
        <v>-810070</v>
      </c>
      <c r="J51" s="23"/>
    </row>
    <row r="52" spans="2:10" ht="29.25" hidden="1" customHeight="1" outlineLevel="2" thickBot="1">
      <c r="B52" s="19" t="s">
        <v>171</v>
      </c>
      <c r="C52" s="20" t="s">
        <v>97</v>
      </c>
      <c r="D52" s="20" t="s">
        <v>99</v>
      </c>
      <c r="E52" s="12">
        <v>-853092</v>
      </c>
      <c r="J52" s="23"/>
    </row>
    <row r="53" spans="2:10" ht="29.25" hidden="1" customHeight="1" outlineLevel="2" thickBot="1">
      <c r="B53" s="17" t="s">
        <v>170</v>
      </c>
      <c r="C53" s="18" t="s">
        <v>41</v>
      </c>
      <c r="D53" s="18" t="s">
        <v>42</v>
      </c>
      <c r="E53" s="10">
        <v>-2391086.2999999998</v>
      </c>
      <c r="J53" s="23"/>
    </row>
    <row r="54" spans="2:10" ht="29.25" hidden="1" customHeight="1" outlineLevel="2" thickBot="1">
      <c r="B54" s="17" t="s">
        <v>170</v>
      </c>
      <c r="C54" s="18" t="s">
        <v>39</v>
      </c>
      <c r="D54" s="18" t="s">
        <v>40</v>
      </c>
      <c r="E54" s="10">
        <v>-799432</v>
      </c>
      <c r="J54" s="23"/>
    </row>
    <row r="55" spans="2:10" ht="29.25" hidden="1" customHeight="1" outlineLevel="2" thickBot="1">
      <c r="B55" s="19" t="s">
        <v>171</v>
      </c>
      <c r="C55" s="20" t="s">
        <v>37</v>
      </c>
      <c r="D55" s="20" t="s">
        <v>38</v>
      </c>
      <c r="E55" s="12">
        <v>-500000</v>
      </c>
      <c r="J55" s="23"/>
    </row>
    <row r="56" spans="2:10" ht="29.25" hidden="1" customHeight="1" outlineLevel="2" thickBot="1">
      <c r="B56" s="19" t="s">
        <v>171</v>
      </c>
      <c r="C56" s="20" t="s">
        <v>45</v>
      </c>
      <c r="D56" s="20" t="s">
        <v>46</v>
      </c>
      <c r="E56" s="12">
        <v>-299432</v>
      </c>
      <c r="J56" s="23"/>
    </row>
    <row r="57" spans="2:10" ht="29.25" hidden="1" customHeight="1" outlineLevel="2" thickBot="1">
      <c r="B57" s="17" t="s">
        <v>170</v>
      </c>
      <c r="C57" s="18" t="s">
        <v>43</v>
      </c>
      <c r="D57" s="18" t="s">
        <v>44</v>
      </c>
      <c r="E57" s="10">
        <v>-455103</v>
      </c>
      <c r="J57" s="23"/>
    </row>
    <row r="58" spans="2:10" ht="29.25" hidden="1" customHeight="1" outlineLevel="2" thickBot="1">
      <c r="B58" s="19" t="s">
        <v>171</v>
      </c>
      <c r="C58" s="20" t="s">
        <v>128</v>
      </c>
      <c r="D58" s="20" t="s">
        <v>135</v>
      </c>
      <c r="E58" s="12">
        <v>-455103</v>
      </c>
      <c r="J58" s="23"/>
    </row>
    <row r="59" spans="2:10" ht="29.25" hidden="1" customHeight="1" outlineLevel="2" thickBot="1">
      <c r="B59" s="17" t="s">
        <v>170</v>
      </c>
      <c r="C59" s="18" t="s">
        <v>53</v>
      </c>
      <c r="D59" s="18" t="s">
        <v>54</v>
      </c>
      <c r="E59" s="10">
        <v>-1136551.3</v>
      </c>
      <c r="J59" s="23"/>
    </row>
    <row r="60" spans="2:10" ht="29.25" hidden="1" customHeight="1" outlineLevel="2" thickBot="1">
      <c r="B60" s="19" t="s">
        <v>171</v>
      </c>
      <c r="C60" s="20" t="s">
        <v>105</v>
      </c>
      <c r="D60" s="20" t="s">
        <v>106</v>
      </c>
      <c r="E60" s="12">
        <v>-219927.1</v>
      </c>
      <c r="J60" s="22"/>
    </row>
    <row r="61" spans="2:10" ht="29.25" hidden="1" customHeight="1" outlineLevel="2" thickBot="1">
      <c r="B61" s="19" t="s">
        <v>171</v>
      </c>
      <c r="C61" s="20" t="s">
        <v>83</v>
      </c>
      <c r="D61" s="20" t="s">
        <v>84</v>
      </c>
      <c r="E61" s="12">
        <v>-143245.1</v>
      </c>
      <c r="J61" s="23"/>
    </row>
    <row r="62" spans="2:10" ht="29.25" hidden="1" customHeight="1" outlineLevel="2" thickBot="1">
      <c r="B62" s="19" t="s">
        <v>171</v>
      </c>
      <c r="C62" s="20" t="s">
        <v>51</v>
      </c>
      <c r="D62" s="20" t="s">
        <v>52</v>
      </c>
      <c r="E62" s="12">
        <v>-33409.1</v>
      </c>
      <c r="J62" s="23"/>
    </row>
    <row r="63" spans="2:10" ht="29.25" hidden="1" customHeight="1" outlineLevel="2" thickBot="1">
      <c r="B63" s="19" t="s">
        <v>171</v>
      </c>
      <c r="C63" s="20" t="s">
        <v>57</v>
      </c>
      <c r="D63" s="20" t="s">
        <v>58</v>
      </c>
      <c r="E63" s="12">
        <v>-739970</v>
      </c>
      <c r="J63" s="23"/>
    </row>
    <row r="64" spans="2:10" ht="29.25" hidden="1" customHeight="1" outlineLevel="2" thickBot="1">
      <c r="B64" s="17" t="s">
        <v>170</v>
      </c>
      <c r="C64" s="18" t="s">
        <v>63</v>
      </c>
      <c r="D64" s="18" t="s">
        <v>64</v>
      </c>
      <c r="E64" s="10">
        <v>-2335205</v>
      </c>
      <c r="J64" s="23"/>
    </row>
    <row r="65" spans="2:12" ht="29.25" hidden="1" customHeight="1" outlineLevel="2" thickBot="1">
      <c r="B65" s="17" t="s">
        <v>170</v>
      </c>
      <c r="C65" s="18" t="s">
        <v>61</v>
      </c>
      <c r="D65" s="18" t="s">
        <v>62</v>
      </c>
      <c r="E65" s="10">
        <v>-2335205</v>
      </c>
      <c r="J65" s="23"/>
    </row>
    <row r="66" spans="2:12" ht="29.25" hidden="1" customHeight="1" outlineLevel="2" thickBot="1">
      <c r="B66" s="19" t="s">
        <v>171</v>
      </c>
      <c r="C66" s="20" t="s">
        <v>65</v>
      </c>
      <c r="D66" s="20" t="s">
        <v>66</v>
      </c>
      <c r="E66" s="12">
        <v>-1335205</v>
      </c>
      <c r="J66" s="23"/>
    </row>
    <row r="67" spans="2:12" ht="29.25" hidden="1" customHeight="1" outlineLevel="2" thickBot="1">
      <c r="B67" s="19" t="s">
        <v>171</v>
      </c>
      <c r="C67" s="20" t="s">
        <v>67</v>
      </c>
      <c r="D67" s="20" t="s">
        <v>68</v>
      </c>
      <c r="E67" s="12">
        <v>-1000000</v>
      </c>
      <c r="J67" s="23"/>
    </row>
    <row r="68" spans="2:12" ht="29.25" customHeight="1" outlineLevel="1" collapsed="1" thickBot="1">
      <c r="B68" s="35" t="s">
        <v>170</v>
      </c>
      <c r="C68" s="36"/>
      <c r="D68" s="37"/>
      <c r="E68" s="10">
        <f>+E43+E53+E64</f>
        <v>-14689453.300000001</v>
      </c>
      <c r="J68" s="23"/>
    </row>
    <row r="69" spans="2:12" ht="29.25" hidden="1" customHeight="1" outlineLevel="2" thickBot="1">
      <c r="B69" s="17" t="s">
        <v>147</v>
      </c>
      <c r="C69" s="18" t="s">
        <v>15</v>
      </c>
      <c r="D69" s="18" t="s">
        <v>16</v>
      </c>
      <c r="E69" s="10">
        <v>2000000</v>
      </c>
      <c r="G69" s="38"/>
      <c r="H69" s="39"/>
      <c r="I69" s="23"/>
      <c r="J69" s="23"/>
    </row>
    <row r="70" spans="2:12" ht="29.25" hidden="1" customHeight="1" outlineLevel="2" thickBot="1">
      <c r="B70" s="17" t="s">
        <v>147</v>
      </c>
      <c r="C70" s="18" t="s">
        <v>33</v>
      </c>
      <c r="D70" s="18" t="s">
        <v>34</v>
      </c>
      <c r="E70" s="10">
        <v>2000000</v>
      </c>
    </row>
    <row r="71" spans="2:12" ht="29.25" hidden="1" customHeight="1" outlineLevel="2" thickBot="1">
      <c r="B71" s="19" t="s">
        <v>148</v>
      </c>
      <c r="C71" s="20" t="s">
        <v>146</v>
      </c>
      <c r="D71" s="20" t="s">
        <v>149</v>
      </c>
      <c r="E71" s="12">
        <v>2000000</v>
      </c>
    </row>
    <row r="72" spans="2:12" ht="29.25" customHeight="1" outlineLevel="1" collapsed="1" thickBot="1">
      <c r="B72" s="35" t="s">
        <v>147</v>
      </c>
      <c r="C72" s="36"/>
      <c r="D72" s="37"/>
      <c r="E72" s="10">
        <f>+E69</f>
        <v>2000000</v>
      </c>
    </row>
    <row r="73" spans="2:12" ht="29.25" hidden="1" customHeight="1" outlineLevel="2" thickBot="1">
      <c r="B73" s="8" t="s">
        <v>86</v>
      </c>
      <c r="C73" s="8" t="s">
        <v>15</v>
      </c>
      <c r="D73" s="8" t="s">
        <v>16</v>
      </c>
      <c r="E73" s="10">
        <v>-95250</v>
      </c>
      <c r="H73" s="22"/>
      <c r="J73" s="23"/>
    </row>
    <row r="74" spans="2:12" ht="29.25" hidden="1" customHeight="1" outlineLevel="2" thickBot="1">
      <c r="B74" s="8" t="s">
        <v>86</v>
      </c>
      <c r="C74" s="8" t="s">
        <v>13</v>
      </c>
      <c r="D74" s="8" t="s">
        <v>14</v>
      </c>
      <c r="E74" s="10">
        <v>-50000</v>
      </c>
      <c r="H74" s="23"/>
      <c r="J74" s="23"/>
    </row>
    <row r="75" spans="2:12" ht="29.25" hidden="1" customHeight="1" outlineLevel="2" thickBot="1">
      <c r="B75" s="5" t="s">
        <v>91</v>
      </c>
      <c r="C75" s="5" t="s">
        <v>78</v>
      </c>
      <c r="D75" s="5" t="s">
        <v>79</v>
      </c>
      <c r="E75" s="12">
        <v>-50000</v>
      </c>
      <c r="H75" s="23"/>
      <c r="J75" s="23"/>
    </row>
    <row r="76" spans="2:12" ht="29.25" hidden="1" customHeight="1" outlineLevel="2" thickBot="1">
      <c r="B76" s="8" t="s">
        <v>86</v>
      </c>
      <c r="C76" s="8" t="s">
        <v>27</v>
      </c>
      <c r="D76" s="8" t="s">
        <v>28</v>
      </c>
      <c r="E76" s="10">
        <v>-45250</v>
      </c>
      <c r="H76" s="23"/>
      <c r="J76" s="23"/>
    </row>
    <row r="77" spans="2:12" ht="29.25" hidden="1" customHeight="1" outlineLevel="2" thickBot="1">
      <c r="B77" s="5" t="s">
        <v>91</v>
      </c>
      <c r="C77" s="5" t="s">
        <v>150</v>
      </c>
      <c r="D77" s="5" t="s">
        <v>153</v>
      </c>
      <c r="E77" s="12">
        <v>-45250</v>
      </c>
      <c r="H77" s="23"/>
      <c r="J77" s="23"/>
      <c r="K77" s="5"/>
      <c r="L77" s="12"/>
    </row>
    <row r="78" spans="2:12" ht="29.25" hidden="1" customHeight="1" outlineLevel="2" thickBot="1">
      <c r="B78" s="8" t="s">
        <v>86</v>
      </c>
      <c r="C78" s="8" t="s">
        <v>41</v>
      </c>
      <c r="D78" s="8" t="s">
        <v>42</v>
      </c>
      <c r="E78" s="10">
        <v>-39602316</v>
      </c>
      <c r="H78" s="23"/>
      <c r="J78" s="23"/>
    </row>
    <row r="79" spans="2:12" ht="29.25" hidden="1" customHeight="1" outlineLevel="2" thickBot="1">
      <c r="B79" s="8" t="s">
        <v>86</v>
      </c>
      <c r="C79" s="8" t="s">
        <v>39</v>
      </c>
      <c r="D79" s="8" t="s">
        <v>40</v>
      </c>
      <c r="E79" s="10">
        <v>-1856</v>
      </c>
      <c r="H79" s="23"/>
      <c r="J79" s="23"/>
    </row>
    <row r="80" spans="2:12" ht="29.25" hidden="1" customHeight="1" outlineLevel="2" thickBot="1">
      <c r="B80" s="5" t="s">
        <v>91</v>
      </c>
      <c r="C80" s="5" t="s">
        <v>180</v>
      </c>
      <c r="D80" s="5" t="s">
        <v>179</v>
      </c>
      <c r="E80" s="12">
        <v>-1856</v>
      </c>
      <c r="H80" s="23"/>
      <c r="J80" s="23"/>
    </row>
    <row r="81" spans="2:10" s="21" customFormat="1" ht="29.25" hidden="1" customHeight="1" outlineLevel="2" thickBot="1">
      <c r="B81" s="8" t="s">
        <v>86</v>
      </c>
      <c r="C81" s="8" t="s">
        <v>43</v>
      </c>
      <c r="D81" s="8" t="s">
        <v>44</v>
      </c>
      <c r="E81" s="10">
        <v>-39600460</v>
      </c>
      <c r="H81" s="23"/>
      <c r="J81" s="23"/>
    </row>
    <row r="82" spans="2:10" ht="29.25" hidden="1" customHeight="1" outlineLevel="2" thickBot="1">
      <c r="B82" s="5" t="s">
        <v>91</v>
      </c>
      <c r="C82" s="5" t="s">
        <v>128</v>
      </c>
      <c r="D82" s="5" t="s">
        <v>135</v>
      </c>
      <c r="E82" s="12">
        <v>-39600460</v>
      </c>
      <c r="H82" s="23"/>
      <c r="J82" s="23"/>
    </row>
    <row r="83" spans="2:10" ht="29.25" customHeight="1" outlineLevel="1" collapsed="1" thickBot="1">
      <c r="B83" s="35" t="s">
        <v>87</v>
      </c>
      <c r="C83" s="36"/>
      <c r="D83" s="37"/>
      <c r="E83" s="10">
        <f>+E73+E78</f>
        <v>-39697566</v>
      </c>
    </row>
    <row r="84" spans="2:10" ht="29.25" hidden="1" customHeight="1" outlineLevel="2" thickBot="1">
      <c r="B84" s="9" t="s">
        <v>85</v>
      </c>
      <c r="C84" s="8" t="s">
        <v>1</v>
      </c>
      <c r="D84" s="8" t="s">
        <v>2</v>
      </c>
      <c r="E84" s="10">
        <v>113189</v>
      </c>
      <c r="I84" s="22"/>
    </row>
    <row r="85" spans="2:10" ht="29.25" hidden="1" customHeight="1" outlineLevel="2" thickBot="1">
      <c r="B85" s="9" t="s">
        <v>85</v>
      </c>
      <c r="C85" s="8" t="s">
        <v>9</v>
      </c>
      <c r="D85" s="8" t="s">
        <v>10</v>
      </c>
      <c r="E85" s="10">
        <v>113189</v>
      </c>
      <c r="I85" s="23"/>
    </row>
    <row r="86" spans="2:10" ht="29.25" hidden="1" customHeight="1" outlineLevel="2" thickBot="1">
      <c r="B86" s="5" t="s">
        <v>90</v>
      </c>
      <c r="C86" s="5" t="s">
        <v>11</v>
      </c>
      <c r="D86" s="5" t="s">
        <v>12</v>
      </c>
      <c r="E86" s="12">
        <v>113189</v>
      </c>
      <c r="I86" s="23"/>
    </row>
    <row r="87" spans="2:10" ht="29.25" hidden="1" customHeight="1" outlineLevel="2" thickBot="1">
      <c r="B87" s="9" t="s">
        <v>85</v>
      </c>
      <c r="C87" s="8" t="s">
        <v>15</v>
      </c>
      <c r="D87" s="8" t="s">
        <v>16</v>
      </c>
      <c r="E87" s="10">
        <v>-2409258.94</v>
      </c>
      <c r="I87" s="23"/>
    </row>
    <row r="88" spans="2:10" ht="29.25" hidden="1" customHeight="1" outlineLevel="2" thickBot="1">
      <c r="B88" s="9" t="s">
        <v>85</v>
      </c>
      <c r="C88" s="8" t="s">
        <v>163</v>
      </c>
      <c r="D88" s="8" t="s">
        <v>162</v>
      </c>
      <c r="E88" s="10">
        <v>6931256.0599999996</v>
      </c>
      <c r="I88" s="23"/>
    </row>
    <row r="89" spans="2:10" ht="29.25" hidden="1" customHeight="1" outlineLevel="2" thickBot="1">
      <c r="B89" s="5" t="s">
        <v>90</v>
      </c>
      <c r="C89" s="5" t="s">
        <v>165</v>
      </c>
      <c r="D89" s="5" t="s">
        <v>164</v>
      </c>
      <c r="E89" s="12">
        <v>6931256.0599999996</v>
      </c>
      <c r="I89" s="23"/>
    </row>
    <row r="90" spans="2:10" ht="29.25" hidden="1" customHeight="1" outlineLevel="2" thickBot="1">
      <c r="B90" s="9" t="s">
        <v>85</v>
      </c>
      <c r="C90" s="8" t="s">
        <v>17</v>
      </c>
      <c r="D90" s="8" t="s">
        <v>18</v>
      </c>
      <c r="E90" s="10">
        <v>-910700</v>
      </c>
      <c r="I90" s="23"/>
    </row>
    <row r="91" spans="2:10" ht="29.25" hidden="1" customHeight="1" outlineLevel="2" thickBot="1">
      <c r="B91" s="5" t="s">
        <v>90</v>
      </c>
      <c r="C91" s="5" t="s">
        <v>114</v>
      </c>
      <c r="D91" s="5" t="s">
        <v>115</v>
      </c>
      <c r="E91" s="12">
        <v>-300000</v>
      </c>
      <c r="I91" s="23"/>
    </row>
    <row r="92" spans="2:10" ht="29.25" hidden="1" customHeight="1" outlineLevel="2" thickBot="1">
      <c r="B92" s="5" t="s">
        <v>90</v>
      </c>
      <c r="C92" s="5" t="s">
        <v>107</v>
      </c>
      <c r="D92" s="5" t="s">
        <v>108</v>
      </c>
      <c r="E92" s="12">
        <v>-419000</v>
      </c>
      <c r="I92" s="23"/>
    </row>
    <row r="93" spans="2:10" ht="29.25" hidden="1" customHeight="1" outlineLevel="2" thickBot="1">
      <c r="B93" s="5" t="s">
        <v>90</v>
      </c>
      <c r="C93" s="5" t="s">
        <v>19</v>
      </c>
      <c r="D93" s="5" t="s">
        <v>20</v>
      </c>
      <c r="E93" s="12">
        <v>-191700</v>
      </c>
      <c r="I93" s="23"/>
    </row>
    <row r="94" spans="2:10" ht="29.25" hidden="1" customHeight="1" outlineLevel="2" thickBot="1">
      <c r="B94" s="9" t="s">
        <v>85</v>
      </c>
      <c r="C94" s="8" t="s">
        <v>23</v>
      </c>
      <c r="D94" s="8" t="s">
        <v>24</v>
      </c>
      <c r="E94" s="10">
        <v>-7530965</v>
      </c>
      <c r="I94" s="23"/>
    </row>
    <row r="95" spans="2:10" ht="29.25" hidden="1" customHeight="1" outlineLevel="2" thickBot="1">
      <c r="B95" s="5" t="s">
        <v>90</v>
      </c>
      <c r="C95" s="5" t="s">
        <v>172</v>
      </c>
      <c r="D95" s="5" t="s">
        <v>173</v>
      </c>
      <c r="E95" s="12">
        <v>-1253375</v>
      </c>
      <c r="I95" s="23"/>
    </row>
    <row r="96" spans="2:10" ht="29.25" hidden="1" customHeight="1" outlineLevel="2" thickBot="1">
      <c r="B96" s="5" t="s">
        <v>90</v>
      </c>
      <c r="C96" s="5" t="s">
        <v>21</v>
      </c>
      <c r="D96" s="5" t="s">
        <v>22</v>
      </c>
      <c r="E96" s="12">
        <v>-4500000</v>
      </c>
      <c r="I96" s="23"/>
    </row>
    <row r="97" spans="2:9" ht="29.25" hidden="1" customHeight="1" outlineLevel="2" thickBot="1">
      <c r="B97" s="5" t="s">
        <v>90</v>
      </c>
      <c r="C97" s="5" t="s">
        <v>25</v>
      </c>
      <c r="D97" s="5" t="s">
        <v>26</v>
      </c>
      <c r="E97" s="12">
        <v>-1777590</v>
      </c>
      <c r="I97" s="23"/>
    </row>
    <row r="98" spans="2:9" ht="29.25" hidden="1" customHeight="1" outlineLevel="2" thickBot="1">
      <c r="B98" s="9" t="s">
        <v>85</v>
      </c>
      <c r="C98" s="8" t="s">
        <v>27</v>
      </c>
      <c r="D98" s="8" t="s">
        <v>28</v>
      </c>
      <c r="E98" s="10">
        <v>-264850</v>
      </c>
      <c r="I98" s="23"/>
    </row>
    <row r="99" spans="2:9" ht="29.25" hidden="1" customHeight="1" outlineLevel="2" thickBot="1">
      <c r="B99" s="5" t="s">
        <v>90</v>
      </c>
      <c r="C99" s="5" t="s">
        <v>150</v>
      </c>
      <c r="D99" s="5" t="s">
        <v>153</v>
      </c>
      <c r="E99" s="12">
        <v>-264850</v>
      </c>
      <c r="I99" s="23"/>
    </row>
    <row r="100" spans="2:9" ht="29.25" hidden="1" customHeight="1" outlineLevel="2" thickBot="1">
      <c r="B100" s="9" t="s">
        <v>85</v>
      </c>
      <c r="C100" s="8" t="s">
        <v>31</v>
      </c>
      <c r="D100" s="8" t="s">
        <v>32</v>
      </c>
      <c r="E100" s="10">
        <v>-634000</v>
      </c>
      <c r="I100" s="23"/>
    </row>
    <row r="101" spans="2:9" ht="29.25" hidden="1" customHeight="1" outlineLevel="2" thickBot="1">
      <c r="B101" s="5" t="s">
        <v>90</v>
      </c>
      <c r="C101" s="5" t="s">
        <v>29</v>
      </c>
      <c r="D101" s="5" t="s">
        <v>30</v>
      </c>
      <c r="E101" s="12">
        <v>-234000</v>
      </c>
      <c r="I101" s="23"/>
    </row>
    <row r="102" spans="2:9" ht="29.25" hidden="1" customHeight="1" outlineLevel="2" thickBot="1">
      <c r="B102" s="5" t="s">
        <v>90</v>
      </c>
      <c r="C102" s="5" t="s">
        <v>110</v>
      </c>
      <c r="D102" s="5" t="s">
        <v>111</v>
      </c>
      <c r="E102" s="12">
        <v>-400000</v>
      </c>
      <c r="I102" s="23"/>
    </row>
    <row r="103" spans="2:9" ht="29.25" hidden="1" customHeight="1" outlineLevel="2" thickBot="1">
      <c r="B103" s="9" t="s">
        <v>85</v>
      </c>
      <c r="C103" s="8" t="s">
        <v>41</v>
      </c>
      <c r="D103" s="8" t="s">
        <v>42</v>
      </c>
      <c r="E103" s="10">
        <v>-6708172.0499999998</v>
      </c>
      <c r="I103" s="23"/>
    </row>
    <row r="104" spans="2:9" ht="29.25" hidden="1" customHeight="1" outlineLevel="2" thickBot="1">
      <c r="B104" s="9" t="s">
        <v>85</v>
      </c>
      <c r="C104" s="8" t="s">
        <v>39</v>
      </c>
      <c r="D104" s="8" t="s">
        <v>40</v>
      </c>
      <c r="E104" s="10">
        <v>-1717044</v>
      </c>
      <c r="I104" s="23"/>
    </row>
    <row r="105" spans="2:9" ht="29.25" hidden="1" customHeight="1" outlineLevel="2" thickBot="1">
      <c r="B105" s="5" t="s">
        <v>90</v>
      </c>
      <c r="C105" s="5" t="s">
        <v>37</v>
      </c>
      <c r="D105" s="5" t="s">
        <v>38</v>
      </c>
      <c r="E105" s="12">
        <v>-1178540</v>
      </c>
      <c r="I105" s="23"/>
    </row>
    <row r="106" spans="2:9" ht="29.25" hidden="1" customHeight="1" outlineLevel="2" thickBot="1">
      <c r="B106" s="5" t="s">
        <v>90</v>
      </c>
      <c r="C106" s="5" t="s">
        <v>45</v>
      </c>
      <c r="D106" s="5" t="s">
        <v>46</v>
      </c>
      <c r="E106" s="12">
        <v>-450000</v>
      </c>
      <c r="I106" s="23"/>
    </row>
    <row r="107" spans="2:9" ht="29.25" hidden="1" customHeight="1" outlineLevel="2" thickBot="1">
      <c r="B107" s="5" t="s">
        <v>90</v>
      </c>
      <c r="C107" s="5" t="s">
        <v>180</v>
      </c>
      <c r="D107" s="5" t="s">
        <v>179</v>
      </c>
      <c r="E107" s="12">
        <v>-88504</v>
      </c>
      <c r="I107" s="23"/>
    </row>
    <row r="108" spans="2:9" ht="29.25" hidden="1" customHeight="1" outlineLevel="2" thickBot="1">
      <c r="B108" s="9" t="s">
        <v>85</v>
      </c>
      <c r="C108" s="8" t="s">
        <v>82</v>
      </c>
      <c r="D108" s="8" t="s">
        <v>109</v>
      </c>
      <c r="E108" s="10">
        <v>-523571</v>
      </c>
      <c r="I108" s="23"/>
    </row>
    <row r="109" spans="2:9" ht="29.25" hidden="1" customHeight="1" outlineLevel="2" thickBot="1">
      <c r="B109" s="5" t="s">
        <v>90</v>
      </c>
      <c r="C109" s="5" t="s">
        <v>101</v>
      </c>
      <c r="D109" s="5" t="s">
        <v>102</v>
      </c>
      <c r="E109" s="12">
        <v>-288000</v>
      </c>
      <c r="I109" s="23"/>
    </row>
    <row r="110" spans="2:9" ht="29.25" hidden="1" customHeight="1" outlineLevel="2" thickBot="1">
      <c r="B110" s="5" t="s">
        <v>90</v>
      </c>
      <c r="C110" s="5" t="s">
        <v>182</v>
      </c>
      <c r="D110" s="5" t="s">
        <v>181</v>
      </c>
      <c r="E110" s="12">
        <v>-235571</v>
      </c>
      <c r="I110" s="23"/>
    </row>
    <row r="111" spans="2:9" ht="29.25" hidden="1" customHeight="1" outlineLevel="2" thickBot="1">
      <c r="B111" s="9" t="s">
        <v>85</v>
      </c>
      <c r="C111" s="8" t="s">
        <v>43</v>
      </c>
      <c r="D111" s="8" t="s">
        <v>44</v>
      </c>
      <c r="E111" s="10">
        <v>-395815</v>
      </c>
      <c r="I111" s="23"/>
    </row>
    <row r="112" spans="2:9" ht="29.25" hidden="1" customHeight="1" outlineLevel="2" thickBot="1">
      <c r="B112" s="5" t="s">
        <v>90</v>
      </c>
      <c r="C112" s="5" t="s">
        <v>128</v>
      </c>
      <c r="D112" s="5" t="s">
        <v>135</v>
      </c>
      <c r="E112" s="12">
        <v>-212208</v>
      </c>
      <c r="I112" s="23"/>
    </row>
    <row r="113" spans="2:9" ht="29.25" hidden="1" customHeight="1" outlineLevel="2" thickBot="1">
      <c r="B113" s="5" t="s">
        <v>90</v>
      </c>
      <c r="C113" s="5" t="s">
        <v>47</v>
      </c>
      <c r="D113" s="5" t="s">
        <v>48</v>
      </c>
      <c r="E113" s="12">
        <v>-183607</v>
      </c>
      <c r="I113" s="23"/>
    </row>
    <row r="114" spans="2:9" ht="29.25" hidden="1" customHeight="1" outlineLevel="2" thickBot="1">
      <c r="B114" s="9" t="s">
        <v>85</v>
      </c>
      <c r="C114" s="8" t="s">
        <v>49</v>
      </c>
      <c r="D114" s="8" t="s">
        <v>50</v>
      </c>
      <c r="E114" s="10">
        <v>-176875</v>
      </c>
      <c r="I114" s="23"/>
    </row>
    <row r="115" spans="2:9" ht="29.25" hidden="1" customHeight="1" outlineLevel="2" thickBot="1">
      <c r="B115" s="5" t="s">
        <v>90</v>
      </c>
      <c r="C115" s="5" t="s">
        <v>167</v>
      </c>
      <c r="D115" s="5" t="s">
        <v>166</v>
      </c>
      <c r="E115" s="12">
        <v>-176875</v>
      </c>
      <c r="I115" s="23"/>
    </row>
    <row r="116" spans="2:9" ht="29.25" hidden="1" customHeight="1" outlineLevel="2" thickBot="1">
      <c r="B116" s="9" t="s">
        <v>85</v>
      </c>
      <c r="C116" s="8" t="s">
        <v>53</v>
      </c>
      <c r="D116" s="8" t="s">
        <v>54</v>
      </c>
      <c r="E116" s="10">
        <v>-3894867.05</v>
      </c>
      <c r="I116" s="23"/>
    </row>
    <row r="117" spans="2:9" ht="29.25" hidden="1" customHeight="1" outlineLevel="2" thickBot="1">
      <c r="B117" s="5" t="s">
        <v>90</v>
      </c>
      <c r="C117" s="5" t="s">
        <v>105</v>
      </c>
      <c r="D117" s="5" t="s">
        <v>106</v>
      </c>
      <c r="E117" s="12">
        <v>-328514.15000000002</v>
      </c>
      <c r="I117" s="23"/>
    </row>
    <row r="118" spans="2:9" ht="29.25" hidden="1" customHeight="1" outlineLevel="2" thickBot="1">
      <c r="B118" s="5" t="s">
        <v>90</v>
      </c>
      <c r="C118" s="5" t="s">
        <v>184</v>
      </c>
      <c r="D118" s="5" t="s">
        <v>183</v>
      </c>
      <c r="E118" s="12">
        <v>-200000</v>
      </c>
      <c r="I118" s="23"/>
    </row>
    <row r="119" spans="2:9" ht="29.25" hidden="1" customHeight="1" outlineLevel="2" thickBot="1">
      <c r="B119" s="5" t="s">
        <v>90</v>
      </c>
      <c r="C119" s="5" t="s">
        <v>83</v>
      </c>
      <c r="D119" s="5" t="s">
        <v>84</v>
      </c>
      <c r="E119" s="12">
        <v>-473118.9</v>
      </c>
      <c r="I119" s="23"/>
    </row>
    <row r="120" spans="2:9" ht="29.25" hidden="1" customHeight="1" outlineLevel="2" thickBot="1">
      <c r="B120" s="5" t="s">
        <v>90</v>
      </c>
      <c r="C120" s="5" t="s">
        <v>51</v>
      </c>
      <c r="D120" s="5" t="s">
        <v>52</v>
      </c>
      <c r="E120" s="12">
        <v>-1923452</v>
      </c>
      <c r="I120" s="23"/>
    </row>
    <row r="121" spans="2:9" ht="29.25" hidden="1" customHeight="1" outlineLevel="2" thickBot="1">
      <c r="B121" s="5" t="s">
        <v>90</v>
      </c>
      <c r="C121" s="5" t="s">
        <v>55</v>
      </c>
      <c r="D121" s="5" t="s">
        <v>56</v>
      </c>
      <c r="E121" s="12">
        <v>-59317</v>
      </c>
      <c r="I121" s="23"/>
    </row>
    <row r="122" spans="2:9" ht="29.25" hidden="1" customHeight="1" outlineLevel="2" thickBot="1">
      <c r="B122" s="5" t="s">
        <v>90</v>
      </c>
      <c r="C122" s="5" t="s">
        <v>57</v>
      </c>
      <c r="D122" s="5" t="s">
        <v>58</v>
      </c>
      <c r="E122" s="12">
        <v>-106415</v>
      </c>
      <c r="I122" s="23"/>
    </row>
    <row r="123" spans="2:9" ht="29.25" hidden="1" customHeight="1" outlineLevel="2" thickBot="1">
      <c r="B123" s="5" t="s">
        <v>90</v>
      </c>
      <c r="C123" s="5" t="s">
        <v>71</v>
      </c>
      <c r="D123" s="5" t="s">
        <v>72</v>
      </c>
      <c r="E123" s="12">
        <v>-804050</v>
      </c>
      <c r="I123" s="23"/>
    </row>
    <row r="124" spans="2:9" ht="29.25" hidden="1" customHeight="1" outlineLevel="2" thickBot="1">
      <c r="B124" s="9" t="s">
        <v>85</v>
      </c>
      <c r="C124" s="8" t="s">
        <v>63</v>
      </c>
      <c r="D124" s="8" t="s">
        <v>64</v>
      </c>
      <c r="E124" s="10">
        <v>-13830081.300000001</v>
      </c>
      <c r="I124" s="23"/>
    </row>
    <row r="125" spans="2:9" ht="29.25" hidden="1" customHeight="1" outlineLevel="2" thickBot="1">
      <c r="B125" s="9" t="s">
        <v>85</v>
      </c>
      <c r="C125" s="8" t="s">
        <v>61</v>
      </c>
      <c r="D125" s="8" t="s">
        <v>62</v>
      </c>
      <c r="E125" s="10">
        <v>-13830081.300000001</v>
      </c>
      <c r="I125" s="23"/>
    </row>
    <row r="126" spans="2:9" ht="29.25" hidden="1" customHeight="1" outlineLevel="2" thickBot="1">
      <c r="B126" s="5" t="s">
        <v>90</v>
      </c>
      <c r="C126" s="5" t="s">
        <v>129</v>
      </c>
      <c r="D126" s="5" t="s">
        <v>134</v>
      </c>
      <c r="E126" s="12">
        <v>-10934000</v>
      </c>
      <c r="I126" s="23"/>
    </row>
    <row r="127" spans="2:9" ht="29.25" hidden="1" customHeight="1" outlineLevel="2" thickBot="1">
      <c r="B127" s="5" t="s">
        <v>90</v>
      </c>
      <c r="C127" s="5" t="s">
        <v>65</v>
      </c>
      <c r="D127" s="5" t="s">
        <v>66</v>
      </c>
      <c r="E127" s="12">
        <v>-2520000</v>
      </c>
      <c r="I127" s="23"/>
    </row>
    <row r="128" spans="2:9" ht="29.25" hidden="1" customHeight="1" outlineLevel="2" thickBot="1">
      <c r="B128" s="5" t="s">
        <v>90</v>
      </c>
      <c r="C128" s="5" t="s">
        <v>67</v>
      </c>
      <c r="D128" s="5" t="s">
        <v>68</v>
      </c>
      <c r="E128" s="12">
        <v>-376081.3</v>
      </c>
      <c r="I128" s="23"/>
    </row>
    <row r="129" spans="2:5" ht="29.25" customHeight="1" outlineLevel="1" collapsed="1" thickBot="1">
      <c r="B129" s="35" t="s">
        <v>85</v>
      </c>
      <c r="C129" s="36"/>
      <c r="D129" s="37"/>
      <c r="E129" s="10">
        <f>+E84+E87+E103+E124</f>
        <v>-22834323.289999999</v>
      </c>
    </row>
    <row r="130" spans="2:5" ht="29.25" customHeight="1" thickBot="1">
      <c r="B130" s="27" t="s">
        <v>88</v>
      </c>
      <c r="C130" s="28"/>
      <c r="D130" s="29"/>
      <c r="E130" s="11">
        <f>+E10+E22+E42+E68+E72+E83+E129</f>
        <v>-86748730.590000004</v>
      </c>
    </row>
  </sheetData>
  <mergeCells count="12">
    <mergeCell ref="B2:E2"/>
    <mergeCell ref="B3:E3"/>
    <mergeCell ref="B4:E4"/>
    <mergeCell ref="B6:D6"/>
    <mergeCell ref="B130:D130"/>
    <mergeCell ref="B83:D83"/>
    <mergeCell ref="B129:D129"/>
    <mergeCell ref="B22:D22"/>
    <mergeCell ref="B42:D42"/>
    <mergeCell ref="B72:D72"/>
    <mergeCell ref="B10:D10"/>
    <mergeCell ref="B68:D6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J38"/>
  <sheetViews>
    <sheetView workbookViewId="0">
      <selection activeCell="E33" sqref="E33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2"/>
    <col min="4" max="4" width="55.28515625" style="2" customWidth="1"/>
    <col min="5" max="5" width="21" style="2" customWidth="1"/>
    <col min="6" max="16384" width="11.42578125" style="1"/>
  </cols>
  <sheetData>
    <row r="1" spans="2:10">
      <c r="B1" s="2"/>
      <c r="E1" s="3"/>
    </row>
    <row r="2" spans="2:10" ht="22.5" customHeight="1">
      <c r="B2" s="32" t="s">
        <v>0</v>
      </c>
      <c r="C2" s="32"/>
      <c r="D2" s="32"/>
      <c r="E2" s="32"/>
    </row>
    <row r="3" spans="2:10" ht="22.5" customHeight="1">
      <c r="B3" s="32" t="s">
        <v>94</v>
      </c>
      <c r="C3" s="32"/>
      <c r="D3" s="32"/>
      <c r="E3" s="32"/>
    </row>
    <row r="4" spans="2:10" ht="36" customHeight="1">
      <c r="B4" s="33" t="s">
        <v>178</v>
      </c>
      <c r="C4" s="33"/>
      <c r="D4" s="33"/>
      <c r="E4" s="33"/>
    </row>
    <row r="5" spans="2:10">
      <c r="B5" s="2"/>
    </row>
    <row r="7" spans="2:10" ht="15.75" thickBot="1"/>
    <row r="8" spans="2:10" ht="29.25" customHeight="1" thickBot="1">
      <c r="B8" s="34" t="s">
        <v>74</v>
      </c>
      <c r="C8" s="28"/>
      <c r="D8" s="29"/>
      <c r="E8" s="6" t="s">
        <v>75</v>
      </c>
    </row>
    <row r="9" spans="2:10" ht="29.25" hidden="1" customHeight="1" outlineLevel="2" thickBot="1">
      <c r="B9" s="9" t="s">
        <v>92</v>
      </c>
      <c r="C9" s="15" t="s">
        <v>15</v>
      </c>
      <c r="D9" s="15" t="s">
        <v>16</v>
      </c>
      <c r="E9" s="10">
        <v>35000000</v>
      </c>
      <c r="G9" s="40"/>
      <c r="H9" s="40"/>
      <c r="I9" s="40"/>
      <c r="J9" s="40"/>
    </row>
    <row r="10" spans="2:10" ht="29.25" hidden="1" customHeight="1" outlineLevel="2" thickBot="1">
      <c r="B10" s="8" t="s">
        <v>92</v>
      </c>
      <c r="C10" s="15" t="s">
        <v>33</v>
      </c>
      <c r="D10" s="15" t="s">
        <v>34</v>
      </c>
      <c r="E10" s="10">
        <v>35000000</v>
      </c>
      <c r="I10" s="23"/>
    </row>
    <row r="11" spans="2:10" ht="29.25" hidden="1" customHeight="1" outlineLevel="2" thickBot="1">
      <c r="B11" s="5" t="s">
        <v>92</v>
      </c>
      <c r="C11" s="16" t="s">
        <v>187</v>
      </c>
      <c r="D11" s="16" t="s">
        <v>188</v>
      </c>
      <c r="E11" s="12">
        <v>35000000</v>
      </c>
      <c r="I11" s="23"/>
    </row>
    <row r="12" spans="2:10" ht="29.25" customHeight="1" outlineLevel="1" collapsed="1" thickBot="1">
      <c r="B12" s="24" t="s">
        <v>95</v>
      </c>
      <c r="C12" s="25"/>
      <c r="D12" s="26"/>
      <c r="E12" s="10">
        <f>+E9</f>
        <v>35000000</v>
      </c>
    </row>
    <row r="13" spans="2:10" ht="29.25" hidden="1" customHeight="1" outlineLevel="2" thickBot="1">
      <c r="B13" s="8" t="s">
        <v>120</v>
      </c>
      <c r="C13" s="15" t="s">
        <v>63</v>
      </c>
      <c r="D13" s="15" t="s">
        <v>64</v>
      </c>
      <c r="E13" s="10">
        <v>16827086</v>
      </c>
    </row>
    <row r="14" spans="2:10" ht="29.25" hidden="1" customHeight="1" outlineLevel="2" thickBot="1">
      <c r="B14" s="8" t="s">
        <v>120</v>
      </c>
      <c r="C14" s="15" t="s">
        <v>121</v>
      </c>
      <c r="D14" s="15" t="s">
        <v>123</v>
      </c>
      <c r="E14" s="10">
        <v>16827086</v>
      </c>
    </row>
    <row r="15" spans="2:10" ht="29.25" hidden="1" customHeight="1" outlineLevel="2" thickBot="1">
      <c r="B15" s="5" t="s">
        <v>120</v>
      </c>
      <c r="C15" s="16" t="s">
        <v>122</v>
      </c>
      <c r="D15" s="16" t="s">
        <v>189</v>
      </c>
      <c r="E15" s="12">
        <v>16827086</v>
      </c>
    </row>
    <row r="16" spans="2:10" ht="29.25" hidden="1" customHeight="1" outlineLevel="2" thickBot="1">
      <c r="B16" s="8" t="s">
        <v>120</v>
      </c>
      <c r="C16" s="15" t="s">
        <v>63</v>
      </c>
      <c r="D16" s="15" t="s">
        <v>64</v>
      </c>
      <c r="E16" s="10">
        <v>40000000</v>
      </c>
    </row>
    <row r="17" spans="2:9" ht="29.25" hidden="1" customHeight="1" outlineLevel="2" thickBot="1">
      <c r="B17" s="8" t="s">
        <v>120</v>
      </c>
      <c r="C17" s="15" t="s">
        <v>121</v>
      </c>
      <c r="D17" s="15" t="s">
        <v>123</v>
      </c>
      <c r="E17" s="10">
        <v>40000000</v>
      </c>
    </row>
    <row r="18" spans="2:9" ht="29.25" hidden="1" customHeight="1" outlineLevel="2" thickBot="1">
      <c r="B18" s="5" t="s">
        <v>120</v>
      </c>
      <c r="C18" s="16" t="s">
        <v>122</v>
      </c>
      <c r="D18" s="16" t="s">
        <v>190</v>
      </c>
      <c r="E18" s="12">
        <v>40000000</v>
      </c>
    </row>
    <row r="19" spans="2:9" ht="29.25" customHeight="1" outlineLevel="1" collapsed="1" thickBot="1">
      <c r="B19" s="24" t="s">
        <v>120</v>
      </c>
      <c r="C19" s="25"/>
      <c r="D19" s="26"/>
      <c r="E19" s="10">
        <f>+E13+E16</f>
        <v>56827086</v>
      </c>
    </row>
    <row r="20" spans="2:9" ht="29.25" hidden="1" customHeight="1" outlineLevel="2" thickBot="1">
      <c r="B20" s="8" t="s">
        <v>124</v>
      </c>
      <c r="C20" s="15" t="s">
        <v>63</v>
      </c>
      <c r="D20" s="15" t="s">
        <v>64</v>
      </c>
      <c r="E20" s="10">
        <v>10000000</v>
      </c>
      <c r="I20" s="22"/>
    </row>
    <row r="21" spans="2:9" ht="29.25" hidden="1" customHeight="1" outlineLevel="2" thickBot="1">
      <c r="B21" s="8" t="s">
        <v>124</v>
      </c>
      <c r="C21" s="15" t="s">
        <v>121</v>
      </c>
      <c r="D21" s="15" t="s">
        <v>123</v>
      </c>
      <c r="E21" s="10">
        <v>10000000</v>
      </c>
      <c r="I21" s="23"/>
    </row>
    <row r="22" spans="2:9" ht="29.25" hidden="1" customHeight="1" outlineLevel="2" thickBot="1">
      <c r="B22" s="5" t="s">
        <v>124</v>
      </c>
      <c r="C22" s="16" t="s">
        <v>125</v>
      </c>
      <c r="D22" s="16" t="s">
        <v>191</v>
      </c>
      <c r="E22" s="12">
        <v>10000000</v>
      </c>
      <c r="I22" s="23"/>
    </row>
    <row r="23" spans="2:9" ht="29.25" customHeight="1" outlineLevel="1" collapsed="1" thickBot="1">
      <c r="B23" s="24" t="s">
        <v>124</v>
      </c>
      <c r="C23" s="25"/>
      <c r="D23" s="26"/>
      <c r="E23" s="10">
        <f>+E20</f>
        <v>10000000</v>
      </c>
    </row>
    <row r="24" spans="2:9" ht="29.25" hidden="1" customHeight="1" outlineLevel="2" thickBot="1">
      <c r="B24" s="8" t="s">
        <v>117</v>
      </c>
      <c r="C24" s="15" t="s">
        <v>118</v>
      </c>
      <c r="D24" s="15" t="s">
        <v>119</v>
      </c>
      <c r="E24" s="10">
        <v>7992000</v>
      </c>
      <c r="F24" s="40"/>
      <c r="G24" s="40"/>
      <c r="H24" s="40"/>
      <c r="I24" s="40"/>
    </row>
    <row r="25" spans="2:9" ht="29.25" hidden="1" customHeight="1" outlineLevel="2" thickBot="1">
      <c r="B25" s="8" t="s">
        <v>117</v>
      </c>
      <c r="C25" s="15" t="s">
        <v>175</v>
      </c>
      <c r="D25" s="15" t="s">
        <v>174</v>
      </c>
      <c r="E25" s="10">
        <v>2600000</v>
      </c>
      <c r="H25" s="23"/>
      <c r="I25" s="23"/>
    </row>
    <row r="26" spans="2:9" ht="29.25" hidden="1" customHeight="1" outlineLevel="2" thickBot="1">
      <c r="B26" s="5" t="s">
        <v>117</v>
      </c>
      <c r="C26" s="16" t="s">
        <v>177</v>
      </c>
      <c r="D26" s="16" t="s">
        <v>176</v>
      </c>
      <c r="E26" s="12">
        <v>2600000</v>
      </c>
      <c r="H26" s="23"/>
      <c r="I26" s="23"/>
    </row>
    <row r="27" spans="2:9" ht="29.25" hidden="1" customHeight="1" outlineLevel="2" thickBot="1">
      <c r="B27" s="8" t="s">
        <v>117</v>
      </c>
      <c r="C27" s="15" t="s">
        <v>157</v>
      </c>
      <c r="D27" s="15" t="s">
        <v>158</v>
      </c>
      <c r="E27" s="10">
        <v>5392000</v>
      </c>
      <c r="H27" s="23"/>
      <c r="I27" s="23"/>
    </row>
    <row r="28" spans="2:9" ht="29.25" hidden="1" customHeight="1" outlineLevel="2" thickBot="1">
      <c r="B28" s="5" t="s">
        <v>117</v>
      </c>
      <c r="C28" s="16" t="s">
        <v>156</v>
      </c>
      <c r="D28" s="16" t="s">
        <v>159</v>
      </c>
      <c r="E28" s="12">
        <v>5392000</v>
      </c>
      <c r="H28" s="23"/>
      <c r="I28" s="23"/>
    </row>
    <row r="29" spans="2:9" ht="29.25" hidden="1" customHeight="1" outlineLevel="2" thickBot="1">
      <c r="B29" s="8" t="s">
        <v>117</v>
      </c>
      <c r="C29" s="15" t="s">
        <v>139</v>
      </c>
      <c r="D29" s="15" t="s">
        <v>143</v>
      </c>
      <c r="E29" s="10">
        <v>-6942000</v>
      </c>
      <c r="H29" s="23"/>
      <c r="I29" s="23"/>
    </row>
    <row r="30" spans="2:9" ht="29.25" hidden="1" customHeight="1" outlineLevel="2" thickBot="1">
      <c r="B30" s="8" t="s">
        <v>117</v>
      </c>
      <c r="C30" s="15" t="s">
        <v>140</v>
      </c>
      <c r="D30" s="15" t="s">
        <v>144</v>
      </c>
      <c r="E30" s="10">
        <v>-6942000</v>
      </c>
      <c r="H30" s="23"/>
      <c r="I30" s="23"/>
    </row>
    <row r="31" spans="2:9" ht="29.25" hidden="1" customHeight="1" outlineLevel="2" thickBot="1">
      <c r="B31" s="5" t="s">
        <v>117</v>
      </c>
      <c r="C31" s="16" t="s">
        <v>141</v>
      </c>
      <c r="D31" s="16" t="s">
        <v>145</v>
      </c>
      <c r="E31" s="12">
        <v>-6942000</v>
      </c>
      <c r="H31" s="23"/>
      <c r="I31" s="23"/>
    </row>
    <row r="32" spans="2:9" ht="29.25" customHeight="1" outlineLevel="1" collapsed="1" thickBot="1">
      <c r="B32" s="24" t="s">
        <v>117</v>
      </c>
      <c r="C32" s="25"/>
      <c r="D32" s="26"/>
      <c r="E32" s="10">
        <f>+E24+E29</f>
        <v>1050000</v>
      </c>
    </row>
    <row r="33" spans="2:5" ht="29.25" customHeight="1" thickBot="1">
      <c r="B33" s="27" t="s">
        <v>96</v>
      </c>
      <c r="C33" s="30"/>
      <c r="D33" s="31"/>
      <c r="E33" s="11">
        <f>+E12+E19+E23+E32</f>
        <v>102877086</v>
      </c>
    </row>
    <row r="34" spans="2:5" ht="29.25" customHeight="1"/>
    <row r="35" spans="2:5">
      <c r="D35" s="13"/>
    </row>
    <row r="38" spans="2:5">
      <c r="E38" s="13"/>
    </row>
  </sheetData>
  <mergeCells count="9">
    <mergeCell ref="B33:D33"/>
    <mergeCell ref="B8:D8"/>
    <mergeCell ref="B2:E2"/>
    <mergeCell ref="B3:E3"/>
    <mergeCell ref="B4:E4"/>
    <mergeCell ref="B12:D12"/>
    <mergeCell ref="B32:D32"/>
    <mergeCell ref="B19:D19"/>
    <mergeCell ref="B23:D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cp:lastPrinted>2019-03-08T16:05:30Z</cp:lastPrinted>
  <dcterms:created xsi:type="dcterms:W3CDTF">2018-05-08T23:39:49Z</dcterms:created>
  <dcterms:modified xsi:type="dcterms:W3CDTF">2019-03-18T17:18:37Z</dcterms:modified>
</cp:coreProperties>
</file>