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8\"/>
    </mc:Choice>
  </mc:AlternateContent>
  <xr:revisionPtr revIDLastSave="0" documentId="13_ncr:1_{0EB8BE49-CADB-4D45-BA5F-6DF0268135DC}" xr6:coauthVersionLast="36" xr6:coauthVersionMax="36" xr10:uidLastSave="{00000000-0000-0000-0000-000000000000}"/>
  <bookViews>
    <workbookView xWindow="0" yWindow="0" windowWidth="20460" windowHeight="7080" xr2:uid="{00000000-000D-0000-FFFF-FFFF00000000}"/>
  </bookViews>
  <sheets>
    <sheet name="Ingresos" sheetId="5" r:id="rId1"/>
    <sheet name="Programa I- Administración G" sheetId="1" r:id="rId2"/>
    <sheet name="Programa II- Servicios" sheetId="2" r:id="rId3"/>
    <sheet name="Programa III- Inversion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4" l="1"/>
  <c r="E66" i="4"/>
  <c r="E97" i="4"/>
  <c r="E42" i="4"/>
  <c r="E46" i="4"/>
  <c r="E112" i="4"/>
  <c r="E132" i="4" s="1"/>
  <c r="E133" i="4" l="1"/>
  <c r="E452" i="2"/>
  <c r="E429" i="2"/>
  <c r="E376" i="2"/>
  <c r="E337" i="2"/>
  <c r="E372" i="2"/>
  <c r="E292" i="2"/>
  <c r="E255" i="2"/>
  <c r="E243" i="2"/>
  <c r="E203" i="2"/>
  <c r="E167" i="2"/>
  <c r="E124" i="2"/>
  <c r="E71" i="2"/>
  <c r="E40" i="2"/>
  <c r="E461" i="2" l="1"/>
  <c r="E97" i="1"/>
  <c r="E133" i="1"/>
  <c r="E115" i="1"/>
  <c r="D8" i="5"/>
  <c r="D9" i="5"/>
  <c r="D10" i="5"/>
  <c r="D21" i="5"/>
  <c r="D58" i="5"/>
  <c r="D54" i="5"/>
  <c r="D50" i="5"/>
  <c r="D49" i="5" s="1"/>
  <c r="E134" i="1" l="1"/>
  <c r="D53" i="5"/>
  <c r="D52" i="5" s="1"/>
  <c r="D47" i="5"/>
  <c r="D26" i="5"/>
  <c r="D15" i="5"/>
  <c r="D17" i="5"/>
  <c r="D19" i="5"/>
  <c r="D28" i="5"/>
  <c r="D31" i="5"/>
  <c r="D35" i="5"/>
  <c r="D34" i="5" s="1"/>
  <c r="D42" i="5"/>
  <c r="D41" i="5" s="1"/>
  <c r="D39" i="5"/>
  <c r="D38" i="5" s="1"/>
  <c r="D37" i="5" s="1"/>
  <c r="D45" i="5"/>
  <c r="D57" i="5"/>
  <c r="D14" i="5" l="1"/>
  <c r="D13" i="5" s="1"/>
  <c r="D25" i="5"/>
  <c r="D24" i="5" s="1"/>
  <c r="D23" i="5" s="1"/>
  <c r="E114" i="4" l="1"/>
</calcChain>
</file>

<file path=xl/sharedStrings.xml><?xml version="1.0" encoding="utf-8"?>
<sst xmlns="http://schemas.openxmlformats.org/spreadsheetml/2006/main" count="2198" uniqueCount="458">
  <si>
    <t>MUNICIPALIDAD DE HEREDIA</t>
  </si>
  <si>
    <t>0.00.00</t>
  </si>
  <si>
    <t>REMUNERACIONES</t>
  </si>
  <si>
    <t>0.01.00</t>
  </si>
  <si>
    <t>REMUNERACIONES BÁSICAS</t>
  </si>
  <si>
    <t>0.01.01</t>
  </si>
  <si>
    <t>Sueldos para cargos fijos</t>
  </si>
  <si>
    <t>0.01.03</t>
  </si>
  <si>
    <t>Servicios especiales</t>
  </si>
  <si>
    <t>0.01.05</t>
  </si>
  <si>
    <t>Suplencias</t>
  </si>
  <si>
    <t>0.02.00</t>
  </si>
  <si>
    <t>REMUNERACIONES EVENTUALES</t>
  </si>
  <si>
    <t>0.02.01</t>
  </si>
  <si>
    <t>Tiempo extraordinario</t>
  </si>
  <si>
    <t>0.02.05</t>
  </si>
  <si>
    <t>Dietas</t>
  </si>
  <si>
    <t>0.03.00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</si>
  <si>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</si>
  <si>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</si>
  <si>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</si>
  <si>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</si>
  <si>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</si>
  <si>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0.03.99</t>
  </si>
  <si>
    <t>Otros incentivos salariales</t>
  </si>
  <si>
    <t>0.04.00</t>
  </si>
  <si>
    <t>CONTRIBUCIONES PATRONALES AL DESARROLLO Y LA SEGURIDAD SOCIAL</t>
  </si>
  <si>
    <t>0.04.01</t>
  </si>
  <si>
    <t>Contribución Patronal al Seguro de Salud de la Caja Costarricensedel Seguro Social</t>
  </si>
  <si>
    <t>0.04.05</t>
  </si>
  <si>
    <t>Contribución Patronal al Banco Popular y de Desarrollo Comunal</t>
  </si>
  <si>
    <t>0.05.00</t>
  </si>
  <si>
    <t>CONTRIBUCIONES PATRONALES A FONDOS DE PENSIONES Y OTROS FONDOS DE CAPITALIZACIÓN</t>
  </si>
  <si>
    <t>0.05.01</t>
  </si>
  <si>
    <t>Contribución Patronal al Seguro de Pensiones de la Caja Costarricense del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</si>
  <si>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</si>
  <si>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</si>
  <si>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</si>
  <si>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</si>
  <si>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1.00.00</t>
  </si>
  <si>
    <t>SERVICIOS</t>
  </si>
  <si>
    <t>1.02.00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</si>
  <si>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</si>
  <si>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</si>
  <si>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</si>
  <si>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</si>
  <si>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</si>
  <si>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</si>
  <si>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</si>
  <si>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1.03.00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</si>
  <si>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</si>
  <si>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</si>
  <si>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</si>
  <si>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</si>
  <si>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</si>
  <si>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</si>
  <si>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</si>
  <si>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1.03.06</t>
  </si>
  <si>
    <t>Comisiones y gastos por servicios financieros y comerciales</t>
  </si>
  <si>
    <t>1.03.07</t>
  </si>
  <si>
    <t>Servicios de transferencia electrónica de información</t>
  </si>
  <si>
    <t>1.04.00</t>
  </si>
  <si>
    <t>SERVICIOS DE GESTIÓN Y APOYO</t>
  </si>
  <si>
    <t>1.04.02</t>
  </si>
  <si>
    <t>Servicios jurídicos</t>
  </si>
  <si>
    <t>1.04.06</t>
  </si>
  <si>
    <t>Servicios generales</t>
  </si>
  <si>
    <t>1.04.99</t>
  </si>
  <si>
    <t>Otros servicios de gestión y apoyo</t>
  </si>
  <si>
    <t>1.05.00</t>
  </si>
  <si>
    <t>GASTOS DE VIAJE Y DE TRANSPORTE</t>
  </si>
  <si>
    <t>1.05.02</t>
  </si>
  <si>
    <t>Viáticos dentro del país</t>
  </si>
  <si>
    <t>1.06.00</t>
  </si>
  <si>
    <t>SEGUROS, REASEGUROS Y OTRAS OBLIGACIONES</t>
  </si>
  <si>
    <t>1.06.01</t>
  </si>
  <si>
    <t>Seguros</t>
  </si>
  <si>
    <t>1.07.00</t>
  </si>
  <si>
    <t>CAPACITACIÓN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</si>
  <si>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</si>
  <si>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</si>
  <si>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</si>
  <si>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</si>
  <si>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</si>
  <si>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</si>
  <si>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1.08.00</t>
  </si>
  <si>
    <t>MANTENIMIENTO Y REPARACIÓN</t>
  </si>
  <si>
    <t>1.08.01</t>
  </si>
  <si>
    <t>Mantenimiento de edificios, locales y terrenos</t>
  </si>
  <si>
    <t>1.08.05</t>
  </si>
  <si>
    <t>Mantenimiento y reparación de equipo de transporte</t>
  </si>
  <si>
    <t>1.08.07</t>
  </si>
  <si>
    <t>Mantenimiento y reparación de equipo y mobiliario de oficina</t>
  </si>
  <si>
    <t>1.08.08</t>
  </si>
  <si>
    <t>Mantenimiento y reparación de equipo de cómputo y sistemas de información</t>
  </si>
  <si>
    <t>2.00.00</t>
  </si>
  <si>
    <t>MATERIALES Y SUMINISTROS</t>
  </si>
  <si>
    <t>2.01.00</t>
  </si>
  <si>
    <t>PRODUCTOS QUÍMICOS Y CONEXOS</t>
  </si>
  <si>
    <t>2.01.01</t>
  </si>
  <si>
    <t>Combustibles y lubricantes</t>
  </si>
  <si>
    <t>2.01.04</t>
  </si>
  <si>
    <t>Tintas, pinturas y diluyentes</t>
  </si>
  <si>
    <t>2.02.00</t>
  </si>
  <si>
    <t>ALIMENTOS Y PRODUCTOS AGROPECUARIOS</t>
  </si>
  <si>
    <t>2.02.03</t>
  </si>
  <si>
    <t>Alimentos y bebidas</t>
  </si>
  <si>
    <t>2.03.00</t>
  </si>
  <si>
    <t>MATERIALES Y PRODUCTOS DE USO EN LA CONSTRUCCIÓN Y MANTENIMIENTO</t>
  </si>
  <si>
    <t>2.03.01</t>
  </si>
  <si>
    <t>Materiales y productos metálicos</t>
  </si>
  <si>
    <t>2.03.04</t>
  </si>
  <si>
    <t>Materiales y productos eléctricos, telefónicos y de cómputo</t>
  </si>
  <si>
    <t>2.03.06</t>
  </si>
  <si>
    <t>Materiales y productos de plástico</t>
  </si>
  <si>
    <t>2.04.00</t>
  </si>
  <si>
    <t>HERRAMIENTAS, REPUESTOS Y ACCESORIOS</t>
  </si>
  <si>
    <t>2.04.01</t>
  </si>
  <si>
    <t>Herramientas e instrumentos</t>
  </si>
  <si>
    <t>2.04.02</t>
  </si>
  <si>
    <t>Repuestos y accesorios</t>
  </si>
  <si>
    <t>2.99.00</t>
  </si>
  <si>
    <t>ÚTILES, MATERIALES Y SUMINISTROS DIVERSOS</t>
  </si>
  <si>
    <t>2.99.01</t>
  </si>
  <si>
    <t>Útiles y materiales de oficina y cómputo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</si>
  <si>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</si>
  <si>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</si>
  <si>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</si>
  <si>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</si>
  <si>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</si>
  <si>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</si>
  <si>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2.99.07</t>
  </si>
  <si>
    <t>Útiles y materiales de cocina y comedor</t>
  </si>
  <si>
    <t>2.99.99</t>
  </si>
  <si>
    <t>Otros útiles, materiales y suministros diversos</t>
  </si>
  <si>
    <t>5.00.00</t>
  </si>
  <si>
    <t>BIENES DURADEROS</t>
  </si>
  <si>
    <t>5.01.00</t>
  </si>
  <si>
    <t>MAQUINARIA, EQUIPO Y MOBILIARIO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</si>
  <si>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</si>
  <si>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</si>
  <si>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</si>
  <si>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</si>
  <si>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</si>
  <si>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</si>
  <si>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6.00.00</t>
  </si>
  <si>
    <t>TRANSFERENCIAS CORRIENTES</t>
  </si>
  <si>
    <t>6.03.00</t>
  </si>
  <si>
    <t>PRESTACIONES</t>
  </si>
  <si>
    <t>6.03.01</t>
  </si>
  <si>
    <t>Prestaciones legales</t>
  </si>
  <si>
    <t>6.06.00</t>
  </si>
  <si>
    <t>OTRAS TRANSFERENCIAS CORRIENTES AL SECTOR PRIVADO</t>
  </si>
  <si>
    <t>6.06.01</t>
  </si>
  <si>
    <t>Indemnizaciones</t>
  </si>
  <si>
    <t>6.06.02</t>
  </si>
  <si>
    <t>Reintegros o devoluciones</t>
  </si>
  <si>
    <t>INFORME DE EJECUCIÓN PRESUPUESTARIA</t>
  </si>
  <si>
    <t>PROGRAMA I: ADMINISTRACIÓN GENERAL</t>
  </si>
  <si>
    <t>Monto Ejecutado</t>
  </si>
  <si>
    <t>ASEO DE VÍAS Y SITIOS PÚBLICOS</t>
  </si>
  <si>
    <t>RECOLECCIÓN DE BASURA</t>
  </si>
  <si>
    <t>MANTENIMIENTO DE CAMINOS Y CALLES</t>
  </si>
  <si>
    <t>1.08.04</t>
  </si>
  <si>
    <t>Mantenimiento y reparación de maquinaria y equipo de producción</t>
  </si>
  <si>
    <t>2.03.02</t>
  </si>
  <si>
    <t>Materiales y productos minerales y asfálticos</t>
  </si>
  <si>
    <t>2.03.03</t>
  </si>
  <si>
    <t>Madera y sus derivados</t>
  </si>
  <si>
    <t>2.03.99</t>
  </si>
  <si>
    <t>Otros materiales y productos de uso en la construcción y mantenimiento</t>
  </si>
  <si>
    <t>CEMENTERIOS</t>
  </si>
  <si>
    <t>2.01.99</t>
  </si>
  <si>
    <t>Otros productos químicos y conexos</t>
  </si>
  <si>
    <t>PARQUES Y OBRAS DE ORNATO</t>
  </si>
  <si>
    <t>2.01.02</t>
  </si>
  <si>
    <t>Productos farmacéuticos y medicinales</t>
  </si>
  <si>
    <t>MERCADOS, PLAZAS Y FERIAS</t>
  </si>
  <si>
    <t>1.08.99</t>
  </si>
  <si>
    <t>Mantenimiento y reparación de otros equipos</t>
  </si>
  <si>
    <t>EDUCATIVOS, CULTURALES, Y DEPORTIVOS</t>
  </si>
  <si>
    <t>SERVICIOS SOCIALES Y COMPLEMENTARIOS</t>
  </si>
  <si>
    <t>1.04.04</t>
  </si>
  <si>
    <t>Servicios en ciencias económicas y sociales</t>
  </si>
  <si>
    <t>ESTACIONAMIENTOS Y TERMINALES</t>
  </si>
  <si>
    <t>MANTENIMIENTO DE EDIFICIOS</t>
  </si>
  <si>
    <t>SEGURIDAD Y VIGILANCIA EN LA COMUNIDAD</t>
  </si>
  <si>
    <t>1.04.01</t>
  </si>
  <si>
    <t>Servicios médicos y de laboratorio</t>
  </si>
  <si>
    <t>1.09.00</t>
  </si>
  <si>
    <t>IMPUESTOS</t>
  </si>
  <si>
    <t>1.09.99</t>
  </si>
  <si>
    <t>Otros impuestos</t>
  </si>
  <si>
    <t>2.02.04</t>
  </si>
  <si>
    <t>Alimentos para animales</t>
  </si>
  <si>
    <t>PROTECCIÓN DEL MEDIO AMBIENTE</t>
  </si>
  <si>
    <t>COMPLEJOS TURÍSTICOS</t>
  </si>
  <si>
    <t>Monto</t>
  </si>
  <si>
    <t>PROGRAMA II:SERVICIOS COMUNALES</t>
  </si>
  <si>
    <t xml:space="preserve"> RECOLECCIÓN DE BASURA</t>
  </si>
  <si>
    <t xml:space="preserve"> MERCADOS, PLAZAS Y FERIAS</t>
  </si>
  <si>
    <t xml:space="preserve"> COMPLEJOS TURÍSTICOS</t>
  </si>
  <si>
    <t xml:space="preserve"> MANTENIMIENTO DE EDIFICIOS</t>
  </si>
  <si>
    <t xml:space="preserve"> PROTECCIÓN DEL MEDIO AMBIENTE</t>
  </si>
  <si>
    <t>PROGRAMA III: INVERSIONES</t>
  </si>
  <si>
    <t>Dirección técnica y estudios</t>
  </si>
  <si>
    <t>3.00.00</t>
  </si>
  <si>
    <t>INTERESES Y COMISIONES</t>
  </si>
  <si>
    <t>3.02.00</t>
  </si>
  <si>
    <t>3.02.06</t>
  </si>
  <si>
    <t>7.00.00</t>
  </si>
  <si>
    <t>TRANSFERENCIAS DE CAPITAL</t>
  </si>
  <si>
    <t>7.01.00</t>
  </si>
  <si>
    <t>TRANSFERENCIAS DE CAPITAL AL SECTOR PÚBLICO</t>
  </si>
  <si>
    <t>7.01.03</t>
  </si>
  <si>
    <t>Transferencias de capital a Instituciones Descentralizadas no Empresariales</t>
  </si>
  <si>
    <t>7.03.00</t>
  </si>
  <si>
    <t>TRANSFERENCIAS DE CAPITAL A ENTIDADES PRIVADAS SIN FINES DE LUCRO</t>
  </si>
  <si>
    <t>7.03.01</t>
  </si>
  <si>
    <t>Transferencias de capital a asociaciones</t>
  </si>
  <si>
    <t>8.00.00</t>
  </si>
  <si>
    <t>AMORTIZACION</t>
  </si>
  <si>
    <t>8.02.00</t>
  </si>
  <si>
    <t>AMORTIZACIÓN DE PRÉSTAMOS</t>
  </si>
  <si>
    <t>8.02.06</t>
  </si>
  <si>
    <t>Amortización de préstamos de Instituciones Públicas Financieras</t>
  </si>
  <si>
    <t>Vías de comunicación terrestre</t>
  </si>
  <si>
    <t>Otras construcciones, adiciones y mejoras</t>
  </si>
  <si>
    <t>5.02.02</t>
  </si>
  <si>
    <t>5.02.09</t>
  </si>
  <si>
    <t xml:space="preserve">Administración General </t>
  </si>
  <si>
    <t>Auditoria</t>
  </si>
  <si>
    <t xml:space="preserve"> Administración General </t>
  </si>
  <si>
    <t>Descripción</t>
  </si>
  <si>
    <t>Auditoría</t>
  </si>
  <si>
    <t xml:space="preserve"> Otros Fondos e Inversiones</t>
  </si>
  <si>
    <t xml:space="preserve"> Otras construcciones, adiciones y mejoras</t>
  </si>
  <si>
    <t xml:space="preserve"> Vías de comunicación terrestre</t>
  </si>
  <si>
    <t>5.02.00</t>
  </si>
  <si>
    <t>CONSTRUCCIONES, ADICIONES Y MEJORAS</t>
  </si>
  <si>
    <t>Vías de comunicación terrestre - Construcción de Aceras Frente a Áreas Públicas Municipales, Art. 75 y 76 del Código Municipal</t>
  </si>
  <si>
    <t>Vías de comunicación terrestre- Construcción de Cordón y Caño</t>
  </si>
  <si>
    <t>5.02.99</t>
  </si>
  <si>
    <t>Otras construcciones, adiciones y mejoras-Dotar de Plays en Áreas Públicas</t>
  </si>
  <si>
    <t>Otras construcciones, adiciones y mejoras - Instalación de Mallas Tipo Ciclón en Áreas Públicas</t>
  </si>
  <si>
    <t xml:space="preserve">Otros Fondos e Inversiones </t>
  </si>
  <si>
    <t>Otros Fondos e Inversiones</t>
  </si>
  <si>
    <t xml:space="preserve">OTROS FONDOS E INVERSIONES </t>
  </si>
  <si>
    <t>Total General Programa I: Administración General</t>
  </si>
  <si>
    <t>Registro de Deudas, Fondos y Transferencias</t>
  </si>
  <si>
    <t>Transferencias corrientes a Instituciones Descentralizadas no Empresariales</t>
  </si>
  <si>
    <t>6.01.03</t>
  </si>
  <si>
    <t>Juntas de Educación (10% IBI)</t>
  </si>
  <si>
    <t>TRANSFERENCIAS CORRIENTES AL SECTOR PUBLICO</t>
  </si>
  <si>
    <t>6.01.00</t>
  </si>
  <si>
    <t>Transferencias corrientes a Gobiernos Locales</t>
  </si>
  <si>
    <t>6.01.04</t>
  </si>
  <si>
    <t>6.04.04</t>
  </si>
  <si>
    <t>TRANSFERENCIAS CORRIENTES A ENTIDADES PRIVADAS SIN FINES DE LUCRO</t>
  </si>
  <si>
    <t>6,04,04</t>
  </si>
  <si>
    <t>Comité Cantonal de Deportes y Recreación de Heredia</t>
  </si>
  <si>
    <t>Orquesta Sinfónica Municipal de Heredia</t>
  </si>
  <si>
    <t>Asociación de Desarrollo Integral Mercedes Norte y Barrio España</t>
  </si>
  <si>
    <t>Asociación de Desarrollo Integral Ciudadela Bernardo Benavides</t>
  </si>
  <si>
    <t xml:space="preserve">Asociación de Desarrollo Específica para la administración de áreas comunales del Residencial  Árbol de Plata   </t>
  </si>
  <si>
    <t>1.0.0.0.00.00.0.0.000</t>
  </si>
  <si>
    <t>INGRESOS CORRIENTES</t>
  </si>
  <si>
    <t>1.1.0.0.00.00.0.0.000</t>
  </si>
  <si>
    <t>INGRESOS TRIBUTARIOS</t>
  </si>
  <si>
    <t>1.1.2.0.00.00.0.0.000</t>
  </si>
  <si>
    <t>IMPUESTOS SOBRE LA PROPIEDAD</t>
  </si>
  <si>
    <t>1.1.2.1.00.00.0.0.000</t>
  </si>
  <si>
    <t>Impuesto sobre la propiedad de bienes inmuebles</t>
  </si>
  <si>
    <t>1.1.2.4.00.00.0.0.000</t>
  </si>
  <si>
    <t>Impuesto sobre los traspasos de bienes inmuebles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</si>
  <si>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</si>
  <si>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</si>
  <si>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</si>
  <si>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</si>
  <si>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1.1.3.2.01.00.0.0.000</t>
  </si>
  <si>
    <t>IMPUESTOS ESPECIFICOS SOBRE LA PRODUCCION Y CONSUMO DE BIENES</t>
  </si>
  <si>
    <t>1.1.3.2.01.05.0.0.000</t>
  </si>
  <si>
    <t>Impuestos específicos sobre la construcción</t>
  </si>
  <si>
    <t>1.1.3.2.02.00.0.0.000</t>
  </si>
  <si>
    <t>IMPUESTOS ESPECIFICOS SOBRE LA PRODUCCION Y CONSUMO DE SERVICIOS</t>
  </si>
  <si>
    <t>1.1.3.2.02.03.0.0.000</t>
  </si>
  <si>
    <t>Impuestos específicos a los servicios de diversión y esparcimiento</t>
  </si>
  <si>
    <t>1.1.3.3.00.00.0.0.000</t>
  </si>
  <si>
    <t>OTROS IMPUESTOS A LOS BIENES Y SERVICIOS</t>
  </si>
  <si>
    <t>1.1.3.3.01.00.0.0.000</t>
  </si>
  <si>
    <t>Licencias profesionales, comerciales y otros permisos</t>
  </si>
  <si>
    <t>1.1.9.0.00.00.0.0.000</t>
  </si>
  <si>
    <t>OTROS INGRESOS TRIBUTARIOS</t>
  </si>
  <si>
    <t>1.1.9.1.00.00.0.0.000</t>
  </si>
  <si>
    <t>IMPUESTO DE TIMBRES</t>
  </si>
  <si>
    <t>1.3.0.0.00.00.0.0.000</t>
  </si>
  <si>
    <t>INGRESOS NO TRIBUTARIOS</t>
  </si>
  <si>
    <t>1.3.1.0.00.00.0.0.000</t>
  </si>
  <si>
    <t>VENTA DE BIENES Y SERVICIOS</t>
  </si>
  <si>
    <t>1.3.1.2.00.00.0.0.000</t>
  </si>
  <si>
    <t>VENTA DE SERVICIOS</t>
  </si>
  <si>
    <t>1.3.1.2.04.00.0.0.000</t>
  </si>
  <si>
    <t>ALQUILERES</t>
  </si>
  <si>
    <t>1.3.1.2.04.01.0.0.000</t>
  </si>
  <si>
    <t>Alquiler de edificios e instalaciones</t>
  </si>
  <si>
    <t>1.3.1.2.05.00.0.0.000</t>
  </si>
  <si>
    <t>SERVICIOS COMUNITARIOS</t>
  </si>
  <si>
    <t>1.3.1.2.05.03.0.0.000</t>
  </si>
  <si>
    <t>Servicios de cementerio</t>
  </si>
  <si>
    <t>1.3.1.2.05.04.0.0.000</t>
  </si>
  <si>
    <t>Servicios de saneamiento ambiental</t>
  </si>
  <si>
    <t>1.3.1.2.09.00.0.0.000</t>
  </si>
  <si>
    <t>OTROS SERVICIOS</t>
  </si>
  <si>
    <t>1.3.1.2.09.04.0.0.000</t>
  </si>
  <si>
    <t>Servicios culturales y recreativos</t>
  </si>
  <si>
    <t>1.3.1.2.09.09.0.0.000</t>
  </si>
  <si>
    <t>Venta de otros servicios</t>
  </si>
  <si>
    <t>1.3.1.3.00.00.0.0.000</t>
  </si>
  <si>
    <t>DERECHOS ADMINISTRATIV0S</t>
  </si>
  <si>
    <t>1.3.1.3.01.00.0.0.000</t>
  </si>
  <si>
    <t>DERECHOS ADMINISTRATIVOS A LOS SERVICIOS DE TRANSPORTE</t>
  </si>
  <si>
    <t>1.3.1.3.01.01.0.0.000</t>
  </si>
  <si>
    <t>Derechos administrativos a los servicios de transporte por carretera</t>
  </si>
  <si>
    <t>1.3.2.0.00.00.0.0.000</t>
  </si>
  <si>
    <t>INGRESOS DE LA PROPIEDAD</t>
  </si>
  <si>
    <t>1.3.2.3.00.00.0.0.000</t>
  </si>
  <si>
    <t>RENTA DE ACTIVOS FINANCIEROS</t>
  </si>
  <si>
    <t>1.3.2.3.01.00.0.0.000</t>
  </si>
  <si>
    <t>INTERESES SOBRE TÍTULOS VALORES</t>
  </si>
  <si>
    <t>1.3.2.3.01.06.0.0.000</t>
  </si>
  <si>
    <t>Intereses sobre títulos valores de Instituciones Públicas Financieras</t>
  </si>
  <si>
    <t>1.3.3.0.00.00.0.0.000</t>
  </si>
  <si>
    <t>MULTAS, SANCIONES, REMATES Y CONFISCACIONES</t>
  </si>
  <si>
    <t>1.3.3.1.00.00.0.0.000</t>
  </si>
  <si>
    <t>MULTAS Y SANCIONES</t>
  </si>
  <si>
    <t>1.3.3.1.01.00.0.0.000</t>
  </si>
  <si>
    <t>Multas de tránsito</t>
  </si>
  <si>
    <t>1.3.3.1.09.00.0.0.000</t>
  </si>
  <si>
    <t>Otras multas</t>
  </si>
  <si>
    <t>1.3.4.0.00.00.0.0.000</t>
  </si>
  <si>
    <t>INTERESES MORATORIOS</t>
  </si>
  <si>
    <t>1.3.4.1.00.00.0.0.000</t>
  </si>
  <si>
    <t>Intereses moratorios por atraso en pago de impuesto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</si>
  <si>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</si>
  <si>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</si>
  <si>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</si>
  <si>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</si>
  <si>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</si>
  <si>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</si>
  <si>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OTROS INGRESOS NO TRIBUTARIOS</t>
  </si>
  <si>
    <t>1.3.9.0.00.00.0.0.000</t>
  </si>
  <si>
    <t>1.3.9.1.00.00.0.0.000</t>
  </si>
  <si>
    <t>1.4.0.0.00.00.0.0.000</t>
  </si>
  <si>
    <t xml:space="preserve">1.4.1.0.00.00.0.0.000	</t>
  </si>
  <si>
    <t>TRANSFERENCIAS CORRIENTES DEL SECTOR PUBLICO</t>
  </si>
  <si>
    <t>1.4.1.3.00.00.0.0.000</t>
  </si>
  <si>
    <t>Transferencias corrientes de Instituciones Descentralizadas no Empresariales</t>
  </si>
  <si>
    <t>2.4.1.0.00.00.0.0.000</t>
  </si>
  <si>
    <t>INGRESOS DE CAPITAL</t>
  </si>
  <si>
    <t>2.4.1.1.00.00.0.0.000</t>
  </si>
  <si>
    <t>2.4.0.0.00.00.0.0.000</t>
  </si>
  <si>
    <t>TRANSFERENCIAS DE CAPITAL DEL SECTOR PUBLICO</t>
  </si>
  <si>
    <t>Transferencias de capital del Gobierno Central</t>
  </si>
  <si>
    <t>2.4.1.3.00.00.0.0.000</t>
  </si>
  <si>
    <t>Transferencias de capital de Instituciones Descentralizadas no Empresariales</t>
  </si>
  <si>
    <t>Reintegros y devoluciones</t>
  </si>
  <si>
    <t>SEGUNDO TRIMESTRE 2018</t>
  </si>
  <si>
    <t>INGRESOS</t>
  </si>
  <si>
    <t>1.01.00</t>
  </si>
  <si>
    <t>1.01.02</t>
  </si>
  <si>
    <t>Alquiler de maquinaria, equipo y mobiliario</t>
  </si>
  <si>
    <t>1.01.99</t>
  </si>
  <si>
    <t>Otros alquileres</t>
  </si>
  <si>
    <t>1.02.03</t>
  </si>
  <si>
    <t>Servicio de correo</t>
  </si>
  <si>
    <t>2.99.06</t>
  </si>
  <si>
    <t>Útiles y materiales de resguardo y seguridad</t>
  </si>
  <si>
    <t>5.01.07</t>
  </si>
  <si>
    <t>Equipo y mobiliario educacional, deportivo y recreativo</t>
  </si>
  <si>
    <t>6.01.02</t>
  </si>
  <si>
    <t>Transferencias corrientes al Gobierno Central</t>
  </si>
  <si>
    <t>Organismos de Normalización Técnica</t>
  </si>
  <si>
    <t>6.01.01</t>
  </si>
  <si>
    <t>Transferencias corrientes al órganos Desconcentrados</t>
  </si>
  <si>
    <t>Fondo de Parques Nacionales</t>
  </si>
  <si>
    <t>CONAGEBIO</t>
  </si>
  <si>
    <t>Junta Administrativa Registro Nacional</t>
  </si>
  <si>
    <t>Consejo Nacional Personas con Discapacidad</t>
  </si>
  <si>
    <t>6.02.00</t>
  </si>
  <si>
    <t>TRANSFERENCIAS CORRIENTES A PERSONAS</t>
  </si>
  <si>
    <t>6.02.01</t>
  </si>
  <si>
    <t>Becas a terceras personas</t>
  </si>
  <si>
    <t xml:space="preserve">	Textiles y vestuario</t>
  </si>
  <si>
    <t xml:space="preserve">	ALIMENTOS Y PRODUCTOS AGROPECUARIOS</t>
  </si>
  <si>
    <t>2.02.02</t>
  </si>
  <si>
    <t>Productos agroforestales</t>
  </si>
  <si>
    <t xml:space="preserve">	Repuestos y accesorios</t>
  </si>
  <si>
    <t xml:space="preserve">	Servicios médicos y de laboratorio </t>
  </si>
  <si>
    <t xml:space="preserve">	Mantenimiento y reparación de equipo de cómputo y sistemas de información</t>
  </si>
  <si>
    <t xml:space="preserve">	MATERIALES Y PRODUCTOS DE USO EN LA CONSTRUCCIÓN Y MANTENIMIENTO</t>
  </si>
  <si>
    <t xml:space="preserve">	Productos de papel, cartón e impresos</t>
  </si>
  <si>
    <t xml:space="preserve">	Equipo y mobiliario de oficina</t>
  </si>
  <si>
    <t xml:space="preserve">	Útiles y materiales de resguardo y seguridad</t>
  </si>
  <si>
    <t>5.01.01</t>
  </si>
  <si>
    <t>Maquinaria y equipo para la producción</t>
  </si>
  <si>
    <t>1.08.06</t>
  </si>
  <si>
    <t>Mantenimiento y reparación de equipo de comunicación</t>
  </si>
  <si>
    <t>1.99.00</t>
  </si>
  <si>
    <t>SERVICIOS DIVERSOS</t>
  </si>
  <si>
    <t>1.99.05</t>
  </si>
  <si>
    <t>Deducibles</t>
  </si>
  <si>
    <t>2.99.02</t>
  </si>
  <si>
    <t>Útiles y materiales médico, hospitalario y de investigación</t>
  </si>
  <si>
    <t>ATENCIÓN DE EMERGENCIAS CANTONALES</t>
  </si>
  <si>
    <t>POR INCUMPLIMIENTO DE DEBERES DE LOS PROPIETARIOS</t>
  </si>
  <si>
    <t>1.04.03</t>
  </si>
  <si>
    <t>Servicios de ingeniería</t>
  </si>
  <si>
    <t xml:space="preserve"> POR INCUMPLIMIENTO DE DEBERES DE LOS PROPIETARIOS</t>
  </si>
  <si>
    <t xml:space="preserve">Programa II: Servicios Comunales </t>
  </si>
  <si>
    <t>Tiempo Extraordinario</t>
  </si>
  <si>
    <t>Servicios de ingenieria</t>
  </si>
  <si>
    <t>5.01.44</t>
  </si>
  <si>
    <t>Edificios</t>
  </si>
  <si>
    <t>5.02.01</t>
  </si>
  <si>
    <t>Edificios- Construcción del Centro Diruno de Mercedes Sur</t>
  </si>
  <si>
    <t>Vías de comunicación terrestre- Acabado final de carpeta asfáltica en distitnos lugares del cantón</t>
  </si>
  <si>
    <t>Vías de comunicación terrestre- Construcción de corredor accesible</t>
  </si>
  <si>
    <t>Otras construcciones, adiciones y mejoras - Instalación de Gimnasios al aire libre</t>
  </si>
  <si>
    <t xml:space="preserve">Otras construcciones, adiciones y mejoras -Trampolines a insalar en áreas de juegos infantiles </t>
  </si>
  <si>
    <t>Otras construcciones, adiciones y mejoras -Construcción de cancha multiuso Urb Villa María Mercedes Norte</t>
  </si>
  <si>
    <t>Otras construcciones, adiciones y mejoras -Remodelación de la caseta de seguridad en parque infantil Urb Vivi, Minat y Girasoles</t>
  </si>
  <si>
    <t>Otras construcciones, adiciones y mejoras -Muro de contención en el sector sur de la Aurora</t>
  </si>
  <si>
    <t xml:space="preserve">Otras construcciones, adiciones y mejoras -Instalación de juegos infantiles en parque IMAS </t>
  </si>
  <si>
    <t>Otras construcciones, adiciones y mejoras -Construcción de obra de retención y encauce Cedri</t>
  </si>
  <si>
    <t>Otras construcciones, adiciones y mejoras -Rmodelación sector este del gimnasio de la Aurora</t>
  </si>
  <si>
    <t>Otros útiles, materiales y suministros</t>
  </si>
  <si>
    <t>5.01.03</t>
  </si>
  <si>
    <t>Equipo de comunicación</t>
  </si>
  <si>
    <t>Maquinaria y equipo diverso</t>
  </si>
  <si>
    <t>Asociación de Desarrollo Integral de Barreal</t>
  </si>
  <si>
    <t>Asociación de Desarrollo Específica Pro Construcción y Mejoras en áreas Recreativas Urbanización Monte Rosa</t>
  </si>
  <si>
    <t>Asociación de Desarrollo Específica para la Administración de áreas comunales de Jardines del Oeste</t>
  </si>
  <si>
    <t>Asociación de Desarrollo Integral Urbanización La Esperanza de Heredia</t>
  </si>
  <si>
    <t>7.03.0</t>
  </si>
  <si>
    <t>Asociación de Desarrollo Integral San Jorge</t>
  </si>
  <si>
    <t>Junta de Educación Escuela La Gran Samaria</t>
  </si>
  <si>
    <t>Junta de Educación Escuela  Nuevo Horizonte</t>
  </si>
  <si>
    <t>Junta Administrativa del Colegio Técnico Profesional de Heredia</t>
  </si>
  <si>
    <t>Junta de Educación Escuela José Figueres Ferrer</t>
  </si>
  <si>
    <t>INTERESES Y COMISIONES SOBRE PRÉSTAMOS</t>
  </si>
  <si>
    <t xml:space="preserve">Intereses sobre préstamos de Instituciones Públicas Financieras </t>
  </si>
  <si>
    <t>SEGUNDOTRIMESTRE 2018</t>
  </si>
  <si>
    <t xml:space="preserve"> Edificios</t>
  </si>
  <si>
    <t>Instalaciones</t>
  </si>
  <si>
    <t>5.02.05</t>
  </si>
  <si>
    <t>Instalaciones - Instalación de un Sistema de Gas LP en el Mercado Municipal de Heredia</t>
  </si>
  <si>
    <t>Total Programa III: Inversiones</t>
  </si>
  <si>
    <t>Instalaciones - Construción de entubado Desfogue Calle Ofelia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</si>
</sst>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.00"/>
    <numFmt numFmtId="166" formatCode="_-* #,##0.00_-;\-* #,##0.00_-;_-* &quot;-&quot;_-;_-@_-"/>
    <numFmt numFmtId="167" formatCode="&quot;₡&quot;#,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sz val="9"/>
      <color rgb="FF404040"/>
      <name val="&amp;quot"/>
    </font>
    <font>
      <b/>
      <sz val="9"/>
      <color rgb="FF404040"/>
      <name val="&amp;quot"/>
    </font>
    <font>
      <b/>
      <sz val="10"/>
      <color rgb="FF404040"/>
      <name val="&amp;quot"/>
    </font>
    <font>
      <sz val="10"/>
      <color rgb="FF404040"/>
      <name val="&amp;quot"/>
    </font>
    <font>
      <sz val="10"/>
      <color rgb="FF404040"/>
      <name val="Segoe UI"/>
      <family val="2"/>
    </font>
    <font>
      <sz val="9"/>
      <color rgb="FF40404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E0E0E0"/>
      </bottom>
      <diagonal/>
    </border>
    <border>
      <left/>
      <right/>
      <top style="medium">
        <color rgb="FFF2F2F2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F2F2F2"/>
      </right>
      <top style="medium">
        <color rgb="FFE0E0E0"/>
      </top>
      <bottom style="medium">
        <color rgb="FFE0E0E0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/>
      <bottom/>
      <diagonal/>
    </border>
    <border>
      <left style="medium">
        <color rgb="FFF2F2F2"/>
      </left>
      <right/>
      <top style="medium">
        <color rgb="FFE0E0E0"/>
      </top>
      <bottom/>
      <diagonal/>
    </border>
    <border>
      <left/>
      <right/>
      <top style="medium">
        <color rgb="FFE0E0E0"/>
      </top>
      <bottom/>
      <diagonal/>
    </border>
    <border>
      <left style="medium">
        <color rgb="FFF2F2F2"/>
      </left>
      <right style="medium">
        <color rgb="FFE0E0E0"/>
      </right>
      <top/>
      <bottom style="medium">
        <color rgb="FFE0E0E0"/>
      </bottom>
      <diagonal/>
    </border>
    <border>
      <left/>
      <right style="medium">
        <color rgb="FFF2F2F2"/>
      </right>
      <top style="medium">
        <color rgb="FFF2F2F2"/>
      </top>
      <bottom style="medium">
        <color rgb="FFE0E0E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166" fontId="0" fillId="3" borderId="0" xfId="1" applyNumberFormat="1" applyFont="1" applyFill="1" applyAlignment="1">
      <alignment horizontal="center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 inden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0" fillId="3" borderId="0" xfId="1" applyFont="1" applyFill="1"/>
    <xf numFmtId="0" fontId="5" fillId="5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 indent="1"/>
    </xf>
    <xf numFmtId="0" fontId="5" fillId="5" borderId="8" xfId="0" applyFont="1" applyFill="1" applyBorder="1" applyAlignment="1">
      <alignment horizontal="center" vertical="center" wrapText="1"/>
    </xf>
    <xf numFmtId="164" fontId="6" fillId="5" borderId="10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167" fontId="6" fillId="3" borderId="4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center" vertical="center" wrapText="1"/>
    </xf>
    <xf numFmtId="167" fontId="7" fillId="2" borderId="10" xfId="1" applyNumberFormat="1" applyFont="1" applyFill="1" applyBorder="1" applyAlignment="1">
      <alignment horizontal="center" vertical="center" wrapText="1"/>
    </xf>
    <xf numFmtId="167" fontId="7" fillId="2" borderId="1" xfId="1" applyNumberFormat="1" applyFont="1" applyFill="1" applyBorder="1" applyAlignment="1">
      <alignment horizontal="center" vertical="center" wrapText="1"/>
    </xf>
    <xf numFmtId="167" fontId="7" fillId="2" borderId="11" xfId="1" applyNumberFormat="1" applyFont="1" applyFill="1" applyBorder="1" applyAlignment="1">
      <alignment horizontal="center" vertical="center" wrapText="1"/>
    </xf>
    <xf numFmtId="167" fontId="7" fillId="2" borderId="15" xfId="1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center" vertical="center" wrapText="1"/>
    </xf>
    <xf numFmtId="167" fontId="6" fillId="2" borderId="10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7" fontId="6" fillId="5" borderId="4" xfId="1" applyNumberFormat="1" applyFont="1" applyFill="1" applyBorder="1" applyAlignment="1">
      <alignment horizontal="center" vertical="center" wrapText="1"/>
    </xf>
    <xf numFmtId="167" fontId="6" fillId="5" borderId="11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167" fontId="3" fillId="5" borderId="4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7" fontId="0" fillId="3" borderId="0" xfId="0" applyNumberForma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left" vertical="center" wrapText="1"/>
    </xf>
    <xf numFmtId="165" fontId="2" fillId="3" borderId="0" xfId="2" applyNumberFormat="1" applyFont="1" applyFill="1" applyAlignment="1">
      <alignment vertical="center"/>
    </xf>
    <xf numFmtId="165" fontId="2" fillId="3" borderId="0" xfId="2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2" borderId="5" xfId="0" applyFont="1" applyFill="1" applyBorder="1" applyAlignment="1">
      <alignment horizontal="left" vertical="center" wrapText="1" indent="1"/>
    </xf>
    <xf numFmtId="165" fontId="0" fillId="3" borderId="0" xfId="0" applyNumberFormat="1" applyFill="1"/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5" fontId="2" fillId="3" borderId="0" xfId="2" applyNumberFormat="1" applyFont="1" applyFill="1" applyAlignment="1">
      <alignment horizontal="center" vertical="center"/>
    </xf>
    <xf numFmtId="165" fontId="2" fillId="3" borderId="0" xfId="2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6" fillId="5" borderId="6" xfId="1" applyFont="1" applyFill="1" applyBorder="1" applyAlignment="1">
      <alignment horizontal="center" vertical="center" wrapText="1"/>
    </xf>
    <xf numFmtId="164" fontId="6" fillId="5" borderId="12" xfId="1" applyFont="1" applyFill="1" applyBorder="1" applyAlignment="1">
      <alignment horizontal="center" vertical="center" wrapText="1"/>
    </xf>
    <xf numFmtId="164" fontId="6" fillId="5" borderId="7" xfId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7" fontId="5" fillId="5" borderId="0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6" fillId="5" borderId="17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 indent="1"/>
    </xf>
    <xf numFmtId="167" fontId="7" fillId="2" borderId="18" xfId="1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 indent="1"/>
    </xf>
    <xf numFmtId="167" fontId="6" fillId="5" borderId="0" xfId="1" applyNumberFormat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1</xdr:row>
      <xdr:rowOff>57150</xdr:rowOff>
    </xdr:from>
    <xdr:to>
      <xdr:col>2</xdr:col>
      <xdr:colOff>409575</xdr:colOff>
      <xdr:row>4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9D4BB7-CB03-474F-A895-82AB1E0D21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225" y="247650"/>
          <a:ext cx="14573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104775</xdr:rowOff>
    </xdr:from>
    <xdr:to>
      <xdr:col>3</xdr:col>
      <xdr:colOff>1019175</xdr:colOff>
      <xdr:row>4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04775"/>
          <a:ext cx="1362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180975</xdr:rowOff>
    </xdr:from>
    <xdr:to>
      <xdr:col>2</xdr:col>
      <xdr:colOff>0</xdr:colOff>
      <xdr:row>4</xdr:row>
      <xdr:rowOff>285750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" y="180975"/>
          <a:ext cx="1362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95250</xdr:rowOff>
    </xdr:from>
    <xdr:to>
      <xdr:col>1</xdr:col>
      <xdr:colOff>2438400</xdr:colOff>
      <xdr:row>4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0" y="95250"/>
          <a:ext cx="1485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9"/>
  <sheetViews>
    <sheetView tabSelected="1" workbookViewId="0">
      <selection activeCell="I9" sqref="I9"/>
    </sheetView>
  </sheetViews>
  <sheetFormatPr baseColWidth="10" defaultRowHeight="15"/>
  <cols>
    <col min="1" max="1" width="11.42578125" style="52"/>
    <col min="2" max="2" width="31.28515625" style="52" customWidth="1"/>
    <col min="3" max="3" width="68.5703125" style="2" customWidth="1"/>
    <col min="4" max="4" width="31.28515625" style="52" customWidth="1"/>
    <col min="5" max="6" width="11.42578125" style="52"/>
    <col min="7" max="7" width="14.5703125" style="52" bestFit="1" customWidth="1"/>
    <col min="8" max="16384" width="11.42578125" style="52"/>
  </cols>
  <sheetData>
    <row r="2" spans="2:7" ht="22.5" customHeight="1">
      <c r="B2" s="72" t="s">
        <v>0</v>
      </c>
      <c r="C2" s="72"/>
      <c r="D2" s="72"/>
      <c r="E2" s="64"/>
    </row>
    <row r="3" spans="2:7" ht="22.5" customHeight="1">
      <c r="B3" s="72" t="s">
        <v>367</v>
      </c>
      <c r="C3" s="72"/>
      <c r="D3" s="72"/>
      <c r="E3" s="64"/>
    </row>
    <row r="4" spans="2:7" ht="24.75" customHeight="1">
      <c r="B4" s="72" t="s">
        <v>157</v>
      </c>
      <c r="C4" s="72"/>
      <c r="D4" s="72"/>
      <c r="E4" s="64"/>
    </row>
    <row r="5" spans="2:7" ht="26.25" customHeight="1">
      <c r="B5" s="73" t="s">
        <v>366</v>
      </c>
      <c r="C5" s="73"/>
      <c r="D5" s="73"/>
      <c r="E5" s="65"/>
    </row>
    <row r="6" spans="2:7" ht="15.75" thickBot="1"/>
    <row r="7" spans="2:7" ht="35.25" customHeight="1" thickBot="1">
      <c r="B7" s="70" t="s">
        <v>233</v>
      </c>
      <c r="C7" s="71"/>
      <c r="D7" s="58" t="s">
        <v>159</v>
      </c>
    </row>
    <row r="8" spans="2:7" ht="36.75" customHeight="1" thickBot="1">
      <c r="B8" s="12" t="s">
        <v>265</v>
      </c>
      <c r="C8" s="12" t="s">
        <v>266</v>
      </c>
      <c r="D8" s="33">
        <f>D9+D23+D49</f>
        <v>3996904702.6900001</v>
      </c>
      <c r="G8" s="69"/>
    </row>
    <row r="9" spans="2:7" ht="36.75" customHeight="1" thickBot="1">
      <c r="B9" s="59" t="s">
        <v>267</v>
      </c>
      <c r="C9" s="60" t="s">
        <v>268</v>
      </c>
      <c r="D9" s="32">
        <f>D10+D13+D21</f>
        <v>3030708510.0300002</v>
      </c>
    </row>
    <row r="10" spans="2:7" ht="36.75" customHeight="1" thickBot="1">
      <c r="B10" s="59" t="s">
        <v>269</v>
      </c>
      <c r="C10" s="60" t="s">
        <v>270</v>
      </c>
      <c r="D10" s="32">
        <f>D11+D12</f>
        <v>1430265519.95</v>
      </c>
    </row>
    <row r="11" spans="2:7" ht="36.75" customHeight="1" thickBot="1">
      <c r="B11" s="61" t="s">
        <v>271</v>
      </c>
      <c r="C11" s="62" t="s">
        <v>272</v>
      </c>
      <c r="D11" s="34">
        <v>1331943939.01</v>
      </c>
      <c r="F11" s="67"/>
    </row>
    <row r="12" spans="2:7" ht="36.75" customHeight="1" thickBot="1">
      <c r="B12" s="61" t="s">
        <v>273</v>
      </c>
      <c r="C12" s="62" t="s">
        <v>274</v>
      </c>
      <c r="D12" s="34">
        <v>98321580.939999998</v>
      </c>
    </row>
    <row r="13" spans="2:7" ht="36.75" customHeight="1" thickBot="1">
      <c r="B13" s="59" t="s">
        <v>275</v>
      </c>
      <c r="C13" s="60" t="s">
        <v>276</v>
      </c>
      <c r="D13" s="32">
        <f>D14+D19</f>
        <v>1576081192.98</v>
      </c>
    </row>
    <row r="14" spans="2:7" ht="36.75" customHeight="1" thickBot="1">
      <c r="B14" s="59" t="s">
        <v>277</v>
      </c>
      <c r="C14" s="60" t="s">
        <v>278</v>
      </c>
      <c r="D14" s="32">
        <f>D15+D17</f>
        <v>189580293.09999999</v>
      </c>
    </row>
    <row r="15" spans="2:7" ht="36.75" customHeight="1" thickBot="1">
      <c r="B15" s="59" t="s">
        <v>279</v>
      </c>
      <c r="C15" s="60" t="s">
        <v>280</v>
      </c>
      <c r="D15" s="32">
        <f>D16</f>
        <v>162451541.19999999</v>
      </c>
    </row>
    <row r="16" spans="2:7" ht="36.75" customHeight="1" thickBot="1">
      <c r="B16" s="61" t="s">
        <v>281</v>
      </c>
      <c r="C16" s="62" t="s">
        <v>282</v>
      </c>
      <c r="D16" s="34">
        <v>162451541.19999999</v>
      </c>
    </row>
    <row r="17" spans="2:4" ht="36.75" customHeight="1" thickBot="1">
      <c r="B17" s="59" t="s">
        <v>283</v>
      </c>
      <c r="C17" s="60" t="s">
        <v>284</v>
      </c>
      <c r="D17" s="32">
        <f>D18</f>
        <v>27128751.899999999</v>
      </c>
    </row>
    <row r="18" spans="2:4" ht="36.75" customHeight="1" thickBot="1">
      <c r="B18" s="61" t="s">
        <v>285</v>
      </c>
      <c r="C18" s="62" t="s">
        <v>286</v>
      </c>
      <c r="D18" s="34">
        <v>27128751.899999999</v>
      </c>
    </row>
    <row r="19" spans="2:4" ht="36.75" customHeight="1" thickBot="1">
      <c r="B19" s="59" t="s">
        <v>287</v>
      </c>
      <c r="C19" s="60" t="s">
        <v>288</v>
      </c>
      <c r="D19" s="32">
        <f>D20</f>
        <v>1386500899.8800001</v>
      </c>
    </row>
    <row r="20" spans="2:4" ht="36.75" customHeight="1" thickBot="1">
      <c r="B20" s="61" t="s">
        <v>289</v>
      </c>
      <c r="C20" s="62" t="s">
        <v>290</v>
      </c>
      <c r="D20" s="34">
        <v>1386500899.8800001</v>
      </c>
    </row>
    <row r="21" spans="2:4" ht="36.75" customHeight="1" thickBot="1">
      <c r="B21" s="59" t="s">
        <v>291</v>
      </c>
      <c r="C21" s="60" t="s">
        <v>292</v>
      </c>
      <c r="D21" s="32">
        <f>D22</f>
        <v>24361797.100000001</v>
      </c>
    </row>
    <row r="22" spans="2:4" ht="36.75" customHeight="1" thickBot="1">
      <c r="B22" s="59" t="s">
        <v>293</v>
      </c>
      <c r="C22" s="60" t="s">
        <v>294</v>
      </c>
      <c r="D22" s="32">
        <v>24361797.100000001</v>
      </c>
    </row>
    <row r="23" spans="2:4" ht="36.75" customHeight="1" thickBot="1">
      <c r="B23" s="59" t="s">
        <v>295</v>
      </c>
      <c r="C23" s="60" t="s">
        <v>296</v>
      </c>
      <c r="D23" s="32">
        <f>D24+D37+D41+D45+D47</f>
        <v>954520208.53999996</v>
      </c>
    </row>
    <row r="24" spans="2:4" ht="36.75" customHeight="1" thickBot="1">
      <c r="B24" s="59" t="s">
        <v>297</v>
      </c>
      <c r="C24" s="60" t="s">
        <v>298</v>
      </c>
      <c r="D24" s="32">
        <f>D25+D34</f>
        <v>768198811.75</v>
      </c>
    </row>
    <row r="25" spans="2:4" ht="36.75" customHeight="1" thickBot="1">
      <c r="B25" s="59" t="s">
        <v>299</v>
      </c>
      <c r="C25" s="60" t="s">
        <v>300</v>
      </c>
      <c r="D25" s="32">
        <f>D26+D28+D31</f>
        <v>714490906.75</v>
      </c>
    </row>
    <row r="26" spans="2:4" ht="36.75" customHeight="1" thickBot="1">
      <c r="B26" s="59" t="s">
        <v>301</v>
      </c>
      <c r="C26" s="60" t="s">
        <v>302</v>
      </c>
      <c r="D26" s="32">
        <f>D27</f>
        <v>112904319.51000001</v>
      </c>
    </row>
    <row r="27" spans="2:4" ht="36.75" customHeight="1" thickBot="1">
      <c r="B27" s="61" t="s">
        <v>303</v>
      </c>
      <c r="C27" s="62" t="s">
        <v>304</v>
      </c>
      <c r="D27" s="34">
        <v>112904319.51000001</v>
      </c>
    </row>
    <row r="28" spans="2:4" ht="36.75" customHeight="1" thickBot="1">
      <c r="B28" s="59" t="s">
        <v>305</v>
      </c>
      <c r="C28" s="60" t="s">
        <v>306</v>
      </c>
      <c r="D28" s="32">
        <f>D29+D30</f>
        <v>567124262.01999998</v>
      </c>
    </row>
    <row r="29" spans="2:4" ht="36.75" customHeight="1" thickBot="1">
      <c r="B29" s="61" t="s">
        <v>307</v>
      </c>
      <c r="C29" s="62" t="s">
        <v>308</v>
      </c>
      <c r="D29" s="34">
        <v>19361645.670000002</v>
      </c>
    </row>
    <row r="30" spans="2:4" ht="36.75" customHeight="1" thickBot="1">
      <c r="B30" s="61" t="s">
        <v>309</v>
      </c>
      <c r="C30" s="62" t="s">
        <v>310</v>
      </c>
      <c r="D30" s="34">
        <v>547762616.35000002</v>
      </c>
    </row>
    <row r="31" spans="2:4" ht="36.75" customHeight="1" thickBot="1">
      <c r="B31" s="59" t="s">
        <v>311</v>
      </c>
      <c r="C31" s="60" t="s">
        <v>312</v>
      </c>
      <c r="D31" s="32">
        <f>D32+D33</f>
        <v>34462325.219999999</v>
      </c>
    </row>
    <row r="32" spans="2:4" ht="36.75" customHeight="1" thickBot="1">
      <c r="B32" s="61" t="s">
        <v>313</v>
      </c>
      <c r="C32" s="62" t="s">
        <v>314</v>
      </c>
      <c r="D32" s="34">
        <v>20859600</v>
      </c>
    </row>
    <row r="33" spans="2:4" ht="36.75" customHeight="1" thickBot="1">
      <c r="B33" s="61" t="s">
        <v>315</v>
      </c>
      <c r="C33" s="62" t="s">
        <v>316</v>
      </c>
      <c r="D33" s="34">
        <v>13602725.220000001</v>
      </c>
    </row>
    <row r="34" spans="2:4" ht="36.75" customHeight="1" thickBot="1">
      <c r="B34" s="59" t="s">
        <v>317</v>
      </c>
      <c r="C34" s="60" t="s">
        <v>318</v>
      </c>
      <c r="D34" s="32">
        <f>D35</f>
        <v>53707905</v>
      </c>
    </row>
    <row r="35" spans="2:4" ht="36.75" customHeight="1" thickBot="1">
      <c r="B35" s="59" t="s">
        <v>319</v>
      </c>
      <c r="C35" s="60" t="s">
        <v>320</v>
      </c>
      <c r="D35" s="32">
        <f>D36</f>
        <v>53707905</v>
      </c>
    </row>
    <row r="36" spans="2:4" ht="36.75" customHeight="1" thickBot="1">
      <c r="B36" s="61" t="s">
        <v>321</v>
      </c>
      <c r="C36" s="62" t="s">
        <v>322</v>
      </c>
      <c r="D36" s="34">
        <v>53707905</v>
      </c>
    </row>
    <row r="37" spans="2:4" ht="36.75" customHeight="1" thickBot="1">
      <c r="B37" s="59" t="s">
        <v>323</v>
      </c>
      <c r="C37" s="60" t="s">
        <v>324</v>
      </c>
      <c r="D37" s="32">
        <f>D38</f>
        <v>77023951.010000005</v>
      </c>
    </row>
    <row r="38" spans="2:4" ht="36.75" customHeight="1" thickBot="1">
      <c r="B38" s="59" t="s">
        <v>325</v>
      </c>
      <c r="C38" s="60" t="s">
        <v>326</v>
      </c>
      <c r="D38" s="32">
        <f>D39</f>
        <v>77023951.010000005</v>
      </c>
    </row>
    <row r="39" spans="2:4" ht="36.75" customHeight="1" thickBot="1">
      <c r="B39" s="59" t="s">
        <v>327</v>
      </c>
      <c r="C39" s="60" t="s">
        <v>328</v>
      </c>
      <c r="D39" s="32">
        <f>D40</f>
        <v>77023951.010000005</v>
      </c>
    </row>
    <row r="40" spans="2:4" ht="36.75" customHeight="1" thickBot="1">
      <c r="B40" s="61" t="s">
        <v>329</v>
      </c>
      <c r="C40" s="62" t="s">
        <v>330</v>
      </c>
      <c r="D40" s="34">
        <v>77023951.010000005</v>
      </c>
    </row>
    <row r="41" spans="2:4" ht="36.75" customHeight="1" thickBot="1">
      <c r="B41" s="59" t="s">
        <v>331</v>
      </c>
      <c r="C41" s="60" t="s">
        <v>332</v>
      </c>
      <c r="D41" s="32">
        <f>D42</f>
        <v>63159726.920000002</v>
      </c>
    </row>
    <row r="42" spans="2:4" ht="36.75" customHeight="1" thickBot="1">
      <c r="B42" s="59" t="s">
        <v>333</v>
      </c>
      <c r="C42" s="60" t="s">
        <v>334</v>
      </c>
      <c r="D42" s="32">
        <f>D43+D44</f>
        <v>63159726.920000002</v>
      </c>
    </row>
    <row r="43" spans="2:4" ht="36.75" customHeight="1" thickBot="1">
      <c r="B43" s="61" t="s">
        <v>335</v>
      </c>
      <c r="C43" s="62" t="s">
        <v>336</v>
      </c>
      <c r="D43" s="34">
        <v>12554143</v>
      </c>
    </row>
    <row r="44" spans="2:4" ht="36.75" customHeight="1" thickBot="1">
      <c r="B44" s="61" t="s">
        <v>337</v>
      </c>
      <c r="C44" s="62" t="s">
        <v>338</v>
      </c>
      <c r="D44" s="34">
        <v>50605583.920000002</v>
      </c>
    </row>
    <row r="45" spans="2:4" ht="36.75" customHeight="1" thickBot="1">
      <c r="B45" s="59" t="s">
        <v>339</v>
      </c>
      <c r="C45" s="60" t="s">
        <v>340</v>
      </c>
      <c r="D45" s="32">
        <f>D46</f>
        <v>37839335</v>
      </c>
    </row>
    <row r="46" spans="2:4" ht="36.75" customHeight="1" thickBot="1">
      <c r="B46" s="61" t="s">
        <v>341</v>
      </c>
      <c r="C46" s="62" t="s">
        <v>342</v>
      </c>
      <c r="D46" s="34">
        <v>37839335</v>
      </c>
    </row>
    <row r="47" spans="2:4" ht="36.75" customHeight="1" thickBot="1">
      <c r="B47" s="59" t="s">
        <v>350</v>
      </c>
      <c r="C47" s="60" t="s">
        <v>349</v>
      </c>
      <c r="D47" s="32">
        <f>D48</f>
        <v>8298383.8600000003</v>
      </c>
    </row>
    <row r="48" spans="2:4" ht="36.75" customHeight="1" thickBot="1">
      <c r="B48" s="61" t="s">
        <v>351</v>
      </c>
      <c r="C48" s="62" t="s">
        <v>365</v>
      </c>
      <c r="D48" s="34">
        <v>8298383.8600000003</v>
      </c>
    </row>
    <row r="49" spans="2:4" ht="36.75" customHeight="1" thickBot="1">
      <c r="B49" s="59" t="s">
        <v>352</v>
      </c>
      <c r="C49" s="60" t="s">
        <v>146</v>
      </c>
      <c r="D49" s="32">
        <f>D50</f>
        <v>11675984.119999999</v>
      </c>
    </row>
    <row r="50" spans="2:4" ht="36.75" customHeight="1" thickBot="1">
      <c r="B50" s="59" t="s">
        <v>353</v>
      </c>
      <c r="C50" s="60" t="s">
        <v>354</v>
      </c>
      <c r="D50" s="32">
        <f>D51</f>
        <v>11675984.119999999</v>
      </c>
    </row>
    <row r="51" spans="2:4" ht="36.75" customHeight="1" thickBot="1">
      <c r="B51" s="61" t="s">
        <v>355</v>
      </c>
      <c r="C51" s="62" t="s">
        <v>356</v>
      </c>
      <c r="D51" s="34">
        <v>11675984.119999999</v>
      </c>
    </row>
    <row r="52" spans="2:4" ht="36.75" customHeight="1" thickBot="1">
      <c r="B52" s="12" t="s">
        <v>357</v>
      </c>
      <c r="C52" s="12" t="s">
        <v>358</v>
      </c>
      <c r="D52" s="33">
        <f>D53+D67</f>
        <v>287677138.48000002</v>
      </c>
    </row>
    <row r="53" spans="2:4" ht="36.75" customHeight="1" thickBot="1">
      <c r="B53" s="59" t="s">
        <v>360</v>
      </c>
      <c r="C53" s="60" t="s">
        <v>211</v>
      </c>
      <c r="D53" s="32">
        <f>D54</f>
        <v>287677138.48000002</v>
      </c>
    </row>
    <row r="54" spans="2:4" ht="36.75" customHeight="1" thickBot="1">
      <c r="B54" s="59" t="s">
        <v>357</v>
      </c>
      <c r="C54" s="60" t="s">
        <v>361</v>
      </c>
      <c r="D54" s="32">
        <f>D55+D56</f>
        <v>287677138.48000002</v>
      </c>
    </row>
    <row r="55" spans="2:4" ht="36.75" customHeight="1" thickBot="1">
      <c r="B55" s="61" t="s">
        <v>359</v>
      </c>
      <c r="C55" s="62" t="s">
        <v>362</v>
      </c>
      <c r="D55" s="34">
        <v>269136589.60000002</v>
      </c>
    </row>
    <row r="56" spans="2:4" ht="36.75" customHeight="1" thickBot="1">
      <c r="B56" s="61" t="s">
        <v>363</v>
      </c>
      <c r="C56" s="68" t="s">
        <v>364</v>
      </c>
      <c r="D56" s="34">
        <v>18540548.879999999</v>
      </c>
    </row>
    <row r="57" spans="2:4" ht="36.75" customHeight="1" thickBot="1">
      <c r="B57" s="12" t="s">
        <v>343</v>
      </c>
      <c r="C57" s="12" t="s">
        <v>344</v>
      </c>
      <c r="D57" s="33">
        <f>D58</f>
        <v>595381214.08000004</v>
      </c>
    </row>
    <row r="58" spans="2:4" ht="36.75" customHeight="1" thickBot="1">
      <c r="B58" s="61" t="s">
        <v>345</v>
      </c>
      <c r="C58" s="62" t="s">
        <v>346</v>
      </c>
      <c r="D58" s="34">
        <f>D59</f>
        <v>595381214.08000004</v>
      </c>
    </row>
    <row r="59" spans="2:4" ht="36.75" customHeight="1" thickBot="1">
      <c r="B59" s="63" t="s">
        <v>347</v>
      </c>
      <c r="C59" s="34" t="s">
        <v>348</v>
      </c>
      <c r="D59" s="34">
        <v>595381214.08000004</v>
      </c>
    </row>
  </sheetData>
  <mergeCells count="5">
    <mergeCell ref="B7:C7"/>
    <mergeCell ref="B2:D2"/>
    <mergeCell ref="B3:D3"/>
    <mergeCell ref="B4:D4"/>
    <mergeCell ref="B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6"/>
  <sheetViews>
    <sheetView workbookViewId="0">
      <selection activeCell="D147" sqref="D147"/>
    </sheetView>
  </sheetViews>
  <sheetFormatPr baseColWidth="10" defaultRowHeight="15" outlineLevelRow="2"/>
  <cols>
    <col min="1" max="1" width="11.42578125" style="1"/>
    <col min="2" max="2" width="30.42578125" style="1" customWidth="1"/>
    <col min="3" max="3" width="11.42578125" style="1"/>
    <col min="4" max="4" width="72" style="2" customWidth="1"/>
    <col min="5" max="5" width="24" style="3" customWidth="1"/>
    <col min="6" max="16384" width="11.42578125" style="1"/>
  </cols>
  <sheetData>
    <row r="2" spans="2:5" ht="22.5" customHeight="1">
      <c r="C2" s="72" t="s">
        <v>0</v>
      </c>
      <c r="D2" s="72"/>
      <c r="E2" s="72"/>
    </row>
    <row r="3" spans="2:5" ht="22.5" customHeight="1">
      <c r="C3" s="72" t="s">
        <v>158</v>
      </c>
      <c r="D3" s="72"/>
      <c r="E3" s="72"/>
    </row>
    <row r="4" spans="2:5" ht="24.75" customHeight="1">
      <c r="C4" s="72" t="s">
        <v>157</v>
      </c>
      <c r="D4" s="72"/>
      <c r="E4" s="72"/>
    </row>
    <row r="5" spans="2:5" ht="26.25" customHeight="1">
      <c r="C5" s="73" t="s">
        <v>366</v>
      </c>
      <c r="D5" s="73"/>
      <c r="E5" s="73"/>
    </row>
    <row r="6" spans="2:5" ht="24" customHeight="1" thickBot="1">
      <c r="C6" s="73"/>
      <c r="D6" s="73"/>
      <c r="E6" s="73"/>
    </row>
    <row r="7" spans="2:5" ht="28.5" customHeight="1" thickBot="1">
      <c r="B7" s="74" t="s">
        <v>233</v>
      </c>
      <c r="C7" s="75"/>
      <c r="D7" s="76"/>
      <c r="E7" s="25" t="s">
        <v>159</v>
      </c>
    </row>
    <row r="8" spans="2:5" ht="29.85" hidden="1" customHeight="1" outlineLevel="2" thickBot="1">
      <c r="B8" s="12" t="s">
        <v>230</v>
      </c>
      <c r="C8" s="12" t="s">
        <v>1</v>
      </c>
      <c r="D8" s="12" t="s">
        <v>2</v>
      </c>
      <c r="E8" s="33">
        <v>485870796.20999998</v>
      </c>
    </row>
    <row r="9" spans="2:5" ht="29.85" hidden="1" customHeight="1" outlineLevel="2" thickBot="1">
      <c r="B9" s="6" t="s">
        <v>230</v>
      </c>
      <c r="C9" s="6" t="s">
        <v>3</v>
      </c>
      <c r="D9" s="7" t="s">
        <v>4</v>
      </c>
      <c r="E9" s="51">
        <v>237602075</v>
      </c>
    </row>
    <row r="10" spans="2:5" ht="29.85" hidden="1" customHeight="1" outlineLevel="2" thickBot="1">
      <c r="B10" s="4" t="s">
        <v>230</v>
      </c>
      <c r="C10" s="4" t="s">
        <v>5</v>
      </c>
      <c r="D10" s="5" t="s">
        <v>6</v>
      </c>
      <c r="E10" s="34">
        <v>229039567</v>
      </c>
    </row>
    <row r="11" spans="2:5" ht="29.85" hidden="1" customHeight="1" outlineLevel="2" thickBot="1">
      <c r="B11" s="4" t="s">
        <v>230</v>
      </c>
      <c r="C11" s="4" t="s">
        <v>7</v>
      </c>
      <c r="D11" s="5" t="s">
        <v>8</v>
      </c>
      <c r="E11" s="34">
        <v>3897381</v>
      </c>
    </row>
    <row r="12" spans="2:5" ht="29.85" hidden="1" customHeight="1" outlineLevel="2" thickBot="1">
      <c r="B12" s="4" t="s">
        <v>230</v>
      </c>
      <c r="C12" s="4" t="s">
        <v>9</v>
      </c>
      <c r="D12" s="5" t="s">
        <v>10</v>
      </c>
      <c r="E12" s="34">
        <v>4665127</v>
      </c>
    </row>
    <row r="13" spans="2:5" ht="29.85" hidden="1" customHeight="1" outlineLevel="2" thickBot="1">
      <c r="B13" s="6" t="s">
        <v>230</v>
      </c>
      <c r="C13" s="6" t="s">
        <v>11</v>
      </c>
      <c r="D13" s="7" t="s">
        <v>12</v>
      </c>
      <c r="E13" s="32">
        <v>51100369</v>
      </c>
    </row>
    <row r="14" spans="2:5" ht="29.85" hidden="1" customHeight="1" outlineLevel="2" thickBot="1">
      <c r="B14" s="4" t="s">
        <v>230</v>
      </c>
      <c r="C14" s="4" t="s">
        <v>13</v>
      </c>
      <c r="D14" s="5" t="s">
        <v>14</v>
      </c>
      <c r="E14" s="34">
        <v>3508197</v>
      </c>
    </row>
    <row r="15" spans="2:5" ht="29.85" hidden="1" customHeight="1" outlineLevel="2" thickBot="1">
      <c r="B15" s="4" t="s">
        <v>230</v>
      </c>
      <c r="C15" s="4" t="s">
        <v>15</v>
      </c>
      <c r="D15" s="5" t="s">
        <v>16</v>
      </c>
      <c r="E15" s="34">
        <v>47592172</v>
      </c>
    </row>
    <row r="16" spans="2:5" ht="29.85" hidden="1" customHeight="1" outlineLevel="2" thickBot="1">
      <c r="B16" s="6" t="s">
        <v>230</v>
      </c>
      <c r="C16" s="6" t="s">
        <v>17</v>
      </c>
      <c r="D16" s="7" t="s">
        <v>18</v>
      </c>
      <c r="E16" s="32">
        <v>125589588</v>
      </c>
    </row>
    <row r="17" spans="2:5" ht="29.85" hidden="1" customHeight="1" outlineLevel="2" thickBot="1">
      <c r="B17" s="4" t="s">
        <v>230</v>
      </c>
      <c r="C17" s="4" t="s">
        <v>19</v>
      </c>
      <c r="D17" s="5" t="s">
        <v>20</v>
      </c>
      <c r="E17" s="34">
        <v>74368957</v>
      </c>
    </row>
    <row r="18" spans="2:5" ht="29.85" hidden="1" customHeight="1" outlineLevel="2" thickBot="1">
      <c r="B18" s="4" t="s">
        <v>230</v>
      </c>
      <c r="C18" s="4" t="s">
        <v>21</v>
      </c>
      <c r="D18" s="5" t="s">
        <v>22</v>
      </c>
      <c r="E18" s="34">
        <v>46525250</v>
      </c>
    </row>
    <row r="19" spans="2:5" ht="29.85" hidden="1" customHeight="1" outlineLevel="2" thickBot="1">
      <c r="B19" s="4" t="s">
        <v>230</v>
      </c>
      <c r="C19" s="4" t="s">
        <v>23</v>
      </c>
      <c r="D19" s="5" t="s">
        <v>24</v>
      </c>
      <c r="E19" s="34">
        <v>4695381</v>
      </c>
    </row>
    <row r="20" spans="2:5" ht="29.85" hidden="1" customHeight="1" outlineLevel="2" thickBot="1">
      <c r="B20" s="6" t="s">
        <v>230</v>
      </c>
      <c r="C20" s="6" t="s">
        <v>25</v>
      </c>
      <c r="D20" s="7" t="s">
        <v>26</v>
      </c>
      <c r="E20" s="32">
        <v>36161345.960000001</v>
      </c>
    </row>
    <row r="21" spans="2:5" ht="29.85" hidden="1" customHeight="1" outlineLevel="2" thickBot="1">
      <c r="B21" s="4" t="s">
        <v>230</v>
      </c>
      <c r="C21" s="4" t="s">
        <v>27</v>
      </c>
      <c r="D21" s="5" t="s">
        <v>28</v>
      </c>
      <c r="E21" s="34">
        <v>34312837.689999998</v>
      </c>
    </row>
    <row r="22" spans="2:5" ht="29.85" hidden="1" customHeight="1" outlineLevel="2" thickBot="1">
      <c r="B22" s="4" t="s">
        <v>230</v>
      </c>
      <c r="C22" s="4" t="s">
        <v>29</v>
      </c>
      <c r="D22" s="5" t="s">
        <v>30</v>
      </c>
      <c r="E22" s="34">
        <v>1848508.27</v>
      </c>
    </row>
    <row r="23" spans="2:5" ht="29.85" hidden="1" customHeight="1" outlineLevel="2" thickBot="1">
      <c r="B23" s="6" t="s">
        <v>230</v>
      </c>
      <c r="C23" s="6" t="s">
        <v>31</v>
      </c>
      <c r="D23" s="7" t="s">
        <v>32</v>
      </c>
      <c r="E23" s="32">
        <v>35417418.25</v>
      </c>
    </row>
    <row r="24" spans="2:5" ht="29.85" hidden="1" customHeight="1" outlineLevel="2" thickBot="1">
      <c r="B24" s="4" t="s">
        <v>230</v>
      </c>
      <c r="C24" s="4" t="s">
        <v>33</v>
      </c>
      <c r="D24" s="5" t="s">
        <v>34</v>
      </c>
      <c r="E24" s="34">
        <v>18780844.030000001</v>
      </c>
    </row>
    <row r="25" spans="2:5" ht="29.85" hidden="1" customHeight="1" outlineLevel="2" thickBot="1">
      <c r="B25" s="4" t="s">
        <v>230</v>
      </c>
      <c r="C25" s="4" t="s">
        <v>35</v>
      </c>
      <c r="D25" s="5" t="s">
        <v>36</v>
      </c>
      <c r="E25" s="34">
        <v>5545524.6200000001</v>
      </c>
    </row>
    <row r="26" spans="2:5" ht="29.85" hidden="1" customHeight="1" outlineLevel="2" thickBot="1">
      <c r="B26" s="4" t="s">
        <v>230</v>
      </c>
      <c r="C26" s="4" t="s">
        <v>37</v>
      </c>
      <c r="D26" s="5" t="s">
        <v>38</v>
      </c>
      <c r="E26" s="34">
        <v>11091049.6</v>
      </c>
    </row>
    <row r="27" spans="2:5" ht="29.85" hidden="1" customHeight="1" outlineLevel="2" thickBot="1">
      <c r="B27" s="12" t="s">
        <v>230</v>
      </c>
      <c r="C27" s="12" t="s">
        <v>39</v>
      </c>
      <c r="D27" s="12" t="s">
        <v>40</v>
      </c>
      <c r="E27" s="33">
        <v>192185272.36000001</v>
      </c>
    </row>
    <row r="28" spans="2:5" s="52" customFormat="1" ht="29.85" hidden="1" customHeight="1" outlineLevel="2" thickBot="1">
      <c r="B28" s="6" t="s">
        <v>230</v>
      </c>
      <c r="C28" s="6" t="s">
        <v>368</v>
      </c>
      <c r="D28" s="7" t="s">
        <v>302</v>
      </c>
      <c r="E28" s="32">
        <v>325000</v>
      </c>
    </row>
    <row r="29" spans="2:5" s="52" customFormat="1" ht="29.85" hidden="1" customHeight="1" outlineLevel="2" thickBot="1">
      <c r="B29" s="4" t="s">
        <v>230</v>
      </c>
      <c r="C29" s="4" t="s">
        <v>369</v>
      </c>
      <c r="D29" s="57" t="s">
        <v>370</v>
      </c>
      <c r="E29" s="34">
        <v>145000</v>
      </c>
    </row>
    <row r="30" spans="2:5" s="52" customFormat="1" ht="29.85" hidden="1" customHeight="1" outlineLevel="2" thickBot="1">
      <c r="B30" s="4" t="s">
        <v>230</v>
      </c>
      <c r="C30" s="4" t="s">
        <v>371</v>
      </c>
      <c r="D30" s="57" t="s">
        <v>372</v>
      </c>
      <c r="E30" s="34">
        <v>180000</v>
      </c>
    </row>
    <row r="31" spans="2:5" ht="29.85" hidden="1" customHeight="1" outlineLevel="2" thickBot="1">
      <c r="B31" s="6" t="s">
        <v>230</v>
      </c>
      <c r="C31" s="6" t="s">
        <v>41</v>
      </c>
      <c r="D31" s="7" t="s">
        <v>42</v>
      </c>
      <c r="E31" s="32">
        <v>32455683</v>
      </c>
    </row>
    <row r="32" spans="2:5" ht="29.85" hidden="1" customHeight="1" outlineLevel="2" thickBot="1">
      <c r="B32" s="4" t="s">
        <v>230</v>
      </c>
      <c r="C32" s="4" t="s">
        <v>43</v>
      </c>
      <c r="D32" s="5" t="s">
        <v>44</v>
      </c>
      <c r="E32" s="34">
        <v>7813304</v>
      </c>
    </row>
    <row r="33" spans="2:5" ht="29.85" hidden="1" customHeight="1" outlineLevel="2" thickBot="1">
      <c r="B33" s="4" t="s">
        <v>230</v>
      </c>
      <c r="C33" s="4" t="s">
        <v>45</v>
      </c>
      <c r="D33" s="5" t="s">
        <v>46</v>
      </c>
      <c r="E33" s="34">
        <v>9140071</v>
      </c>
    </row>
    <row r="34" spans="2:5" s="52" customFormat="1" ht="29.85" hidden="1" customHeight="1" outlineLevel="2" thickBot="1">
      <c r="B34" s="4" t="s">
        <v>230</v>
      </c>
      <c r="C34" s="4" t="s">
        <v>373</v>
      </c>
      <c r="D34" s="57" t="s">
        <v>374</v>
      </c>
      <c r="E34" s="34">
        <v>24000</v>
      </c>
    </row>
    <row r="35" spans="2:5" ht="29.85" hidden="1" customHeight="1" outlineLevel="2" thickBot="1">
      <c r="B35" s="4" t="s">
        <v>230</v>
      </c>
      <c r="C35" s="4" t="s">
        <v>47</v>
      </c>
      <c r="D35" s="5" t="s">
        <v>48</v>
      </c>
      <c r="E35" s="34">
        <v>15478308</v>
      </c>
    </row>
    <row r="36" spans="2:5" ht="29.85" hidden="1" customHeight="1" outlineLevel="2" thickBot="1">
      <c r="B36" s="6" t="s">
        <v>230</v>
      </c>
      <c r="C36" s="6" t="s">
        <v>49</v>
      </c>
      <c r="D36" s="7" t="s">
        <v>50</v>
      </c>
      <c r="E36" s="32">
        <v>40631311.43</v>
      </c>
    </row>
    <row r="37" spans="2:5" ht="29.85" hidden="1" customHeight="1" outlineLevel="2" thickBot="1">
      <c r="B37" s="4" t="s">
        <v>230</v>
      </c>
      <c r="C37" s="4" t="s">
        <v>51</v>
      </c>
      <c r="D37" s="5" t="s">
        <v>52</v>
      </c>
      <c r="E37" s="34">
        <v>2515000</v>
      </c>
    </row>
    <row r="38" spans="2:5" ht="29.85" hidden="1" customHeight="1" outlineLevel="2" thickBot="1">
      <c r="B38" s="4" t="s">
        <v>230</v>
      </c>
      <c r="C38" s="4" t="s">
        <v>53</v>
      </c>
      <c r="D38" s="5" t="s">
        <v>54</v>
      </c>
      <c r="E38" s="34">
        <v>5850000</v>
      </c>
    </row>
    <row r="39" spans="2:5" ht="29.85" hidden="1" customHeight="1" outlineLevel="2" thickBot="1">
      <c r="B39" s="4" t="s">
        <v>230</v>
      </c>
      <c r="C39" s="4" t="s">
        <v>55</v>
      </c>
      <c r="D39" s="5" t="s">
        <v>56</v>
      </c>
      <c r="E39" s="34">
        <v>527105</v>
      </c>
    </row>
    <row r="40" spans="2:5" ht="29.85" hidden="1" customHeight="1" outlineLevel="2" thickBot="1">
      <c r="B40" s="4" t="s">
        <v>230</v>
      </c>
      <c r="C40" s="4" t="s">
        <v>57</v>
      </c>
      <c r="D40" s="5" t="s">
        <v>58</v>
      </c>
      <c r="E40" s="34">
        <v>31118121.93</v>
      </c>
    </row>
    <row r="41" spans="2:5" ht="29.85" hidden="1" customHeight="1" outlineLevel="2" thickBot="1">
      <c r="B41" s="4" t="s">
        <v>230</v>
      </c>
      <c r="C41" s="4" t="s">
        <v>59</v>
      </c>
      <c r="D41" s="5" t="s">
        <v>60</v>
      </c>
      <c r="E41" s="34">
        <v>621084.5</v>
      </c>
    </row>
    <row r="42" spans="2:5" ht="29.85" hidden="1" customHeight="1" outlineLevel="2" thickBot="1">
      <c r="B42" s="6" t="s">
        <v>230</v>
      </c>
      <c r="C42" s="6" t="s">
        <v>61</v>
      </c>
      <c r="D42" s="7" t="s">
        <v>62</v>
      </c>
      <c r="E42" s="32">
        <v>55074012.560000002</v>
      </c>
    </row>
    <row r="43" spans="2:5" ht="29.85" hidden="1" customHeight="1" outlineLevel="2" thickBot="1">
      <c r="B43" s="4" t="s">
        <v>230</v>
      </c>
      <c r="C43" s="4" t="s">
        <v>63</v>
      </c>
      <c r="D43" s="5" t="s">
        <v>64</v>
      </c>
      <c r="E43" s="34">
        <v>2405941</v>
      </c>
    </row>
    <row r="44" spans="2:5" s="52" customFormat="1" ht="29.85" hidden="1" customHeight="1" outlineLevel="2" thickBot="1">
      <c r="B44" s="4" t="s">
        <v>230</v>
      </c>
      <c r="C44" s="4" t="s">
        <v>182</v>
      </c>
      <c r="D44" s="57" t="s">
        <v>183</v>
      </c>
      <c r="E44" s="34">
        <v>300000</v>
      </c>
    </row>
    <row r="45" spans="2:5" ht="29.85" hidden="1" customHeight="1" outlineLevel="2" thickBot="1">
      <c r="B45" s="4" t="s">
        <v>230</v>
      </c>
      <c r="C45" s="4" t="s">
        <v>65</v>
      </c>
      <c r="D45" s="5" t="s">
        <v>66</v>
      </c>
      <c r="E45" s="34">
        <v>21712938.170000002</v>
      </c>
    </row>
    <row r="46" spans="2:5" ht="29.85" hidden="1" customHeight="1" outlineLevel="2" thickBot="1">
      <c r="B46" s="4" t="s">
        <v>230</v>
      </c>
      <c r="C46" s="4" t="s">
        <v>67</v>
      </c>
      <c r="D46" s="5" t="s">
        <v>68</v>
      </c>
      <c r="E46" s="34">
        <v>30655133.390000001</v>
      </c>
    </row>
    <row r="47" spans="2:5" ht="29.85" hidden="1" customHeight="1" outlineLevel="2" thickBot="1">
      <c r="B47" s="6" t="s">
        <v>230</v>
      </c>
      <c r="C47" s="6" t="s">
        <v>69</v>
      </c>
      <c r="D47" s="7" t="s">
        <v>70</v>
      </c>
      <c r="E47" s="32">
        <v>335150</v>
      </c>
    </row>
    <row r="48" spans="2:5" ht="29.85" hidden="1" customHeight="1" outlineLevel="2" thickBot="1">
      <c r="B48" s="4" t="s">
        <v>230</v>
      </c>
      <c r="C48" s="4" t="s">
        <v>71</v>
      </c>
      <c r="D48" s="5" t="s">
        <v>72</v>
      </c>
      <c r="E48" s="34">
        <v>335150</v>
      </c>
    </row>
    <row r="49" spans="2:5" ht="29.85" hidden="1" customHeight="1" outlineLevel="2" thickBot="1">
      <c r="B49" s="6" t="s">
        <v>230</v>
      </c>
      <c r="C49" s="6" t="s">
        <v>73</v>
      </c>
      <c r="D49" s="7" t="s">
        <v>74</v>
      </c>
      <c r="E49" s="32">
        <v>2948861</v>
      </c>
    </row>
    <row r="50" spans="2:5" ht="29.85" hidden="1" customHeight="1" outlineLevel="2" thickBot="1">
      <c r="B50" s="4" t="s">
        <v>230</v>
      </c>
      <c r="C50" s="4" t="s">
        <v>75</v>
      </c>
      <c r="D50" s="5" t="s">
        <v>76</v>
      </c>
      <c r="E50" s="34">
        <v>2948861</v>
      </c>
    </row>
    <row r="51" spans="2:5" ht="29.85" hidden="1" customHeight="1" outlineLevel="2" thickBot="1">
      <c r="B51" s="6" t="s">
        <v>230</v>
      </c>
      <c r="C51" s="6" t="s">
        <v>77</v>
      </c>
      <c r="D51" s="7" t="s">
        <v>78</v>
      </c>
      <c r="E51" s="32">
        <v>17140804.5</v>
      </c>
    </row>
    <row r="52" spans="2:5" ht="29.85" hidden="1" customHeight="1" outlineLevel="2" thickBot="1">
      <c r="B52" s="4" t="s">
        <v>230</v>
      </c>
      <c r="C52" s="4" t="s">
        <v>79</v>
      </c>
      <c r="D52" s="5" t="s">
        <v>80</v>
      </c>
      <c r="E52" s="34">
        <v>11567454.5</v>
      </c>
    </row>
    <row r="53" spans="2:5" ht="29.85" hidden="1" customHeight="1" outlineLevel="2" thickBot="1">
      <c r="B53" s="4" t="s">
        <v>230</v>
      </c>
      <c r="C53" s="4" t="s">
        <v>81</v>
      </c>
      <c r="D53" s="5" t="s">
        <v>82</v>
      </c>
      <c r="E53" s="34">
        <v>5521718</v>
      </c>
    </row>
    <row r="54" spans="2:5" ht="29.85" hidden="1" customHeight="1" outlineLevel="2" thickBot="1">
      <c r="B54" s="4" t="s">
        <v>230</v>
      </c>
      <c r="C54" s="4" t="s">
        <v>83</v>
      </c>
      <c r="D54" s="5" t="s">
        <v>84</v>
      </c>
      <c r="E54" s="34">
        <v>51632</v>
      </c>
    </row>
    <row r="55" spans="2:5" ht="29.85" hidden="1" customHeight="1" outlineLevel="2" thickBot="1">
      <c r="B55" s="6" t="s">
        <v>230</v>
      </c>
      <c r="C55" s="6" t="s">
        <v>85</v>
      </c>
      <c r="D55" s="7" t="s">
        <v>86</v>
      </c>
      <c r="E55" s="32">
        <v>43274449.869999997</v>
      </c>
    </row>
    <row r="56" spans="2:5" ht="29.85" hidden="1" customHeight="1" outlineLevel="2" thickBot="1">
      <c r="B56" s="4" t="s">
        <v>230</v>
      </c>
      <c r="C56" s="4" t="s">
        <v>87</v>
      </c>
      <c r="D56" s="5" t="s">
        <v>88</v>
      </c>
      <c r="E56" s="34">
        <v>581822</v>
      </c>
    </row>
    <row r="57" spans="2:5" s="52" customFormat="1" ht="29.85" hidden="1" customHeight="1" outlineLevel="2" thickBot="1">
      <c r="B57" s="4" t="s">
        <v>230</v>
      </c>
      <c r="C57" s="4" t="s">
        <v>163</v>
      </c>
      <c r="D57" s="57" t="s">
        <v>164</v>
      </c>
      <c r="E57" s="34">
        <v>2012938.72</v>
      </c>
    </row>
    <row r="58" spans="2:5" ht="29.85" hidden="1" customHeight="1" outlineLevel="2" thickBot="1">
      <c r="B58" s="4" t="s">
        <v>230</v>
      </c>
      <c r="C58" s="4" t="s">
        <v>89</v>
      </c>
      <c r="D58" s="5" t="s">
        <v>90</v>
      </c>
      <c r="E58" s="34">
        <v>463013.55</v>
      </c>
    </row>
    <row r="59" spans="2:5" ht="29.85" hidden="1" customHeight="1" outlineLevel="2" thickBot="1">
      <c r="B59" s="4" t="s">
        <v>230</v>
      </c>
      <c r="C59" s="4" t="s">
        <v>91</v>
      </c>
      <c r="D59" s="5" t="s">
        <v>92</v>
      </c>
      <c r="E59" s="34">
        <v>2150832.33</v>
      </c>
    </row>
    <row r="60" spans="2:5" ht="29.85" hidden="1" customHeight="1" outlineLevel="2" thickBot="1">
      <c r="B60" s="4" t="s">
        <v>230</v>
      </c>
      <c r="C60" s="4" t="s">
        <v>93</v>
      </c>
      <c r="D60" s="5" t="s">
        <v>94</v>
      </c>
      <c r="E60" s="34">
        <v>37630843.469999999</v>
      </c>
    </row>
    <row r="61" spans="2:5" s="52" customFormat="1" ht="29.85" hidden="1" customHeight="1" outlineLevel="2" thickBot="1">
      <c r="B61" s="4" t="s">
        <v>230</v>
      </c>
      <c r="C61" s="4" t="s">
        <v>178</v>
      </c>
      <c r="D61" s="57" t="s">
        <v>179</v>
      </c>
      <c r="E61" s="34">
        <v>435000</v>
      </c>
    </row>
    <row r="62" spans="2:5" ht="29.85" hidden="1" customHeight="1" outlineLevel="2" thickBot="1">
      <c r="B62" s="12" t="s">
        <v>230</v>
      </c>
      <c r="C62" s="12" t="s">
        <v>95</v>
      </c>
      <c r="D62" s="12" t="s">
        <v>96</v>
      </c>
      <c r="E62" s="33">
        <v>25558024.300000001</v>
      </c>
    </row>
    <row r="63" spans="2:5" ht="29.85" hidden="1" customHeight="1" outlineLevel="2" thickBot="1">
      <c r="B63" s="6" t="s">
        <v>230</v>
      </c>
      <c r="C63" s="6" t="s">
        <v>97</v>
      </c>
      <c r="D63" s="7" t="s">
        <v>98</v>
      </c>
      <c r="E63" s="32">
        <v>11129108.65</v>
      </c>
    </row>
    <row r="64" spans="2:5" ht="29.85" hidden="1" customHeight="1" outlineLevel="2" thickBot="1">
      <c r="B64" s="4" t="s">
        <v>230</v>
      </c>
      <c r="C64" s="4" t="s">
        <v>99</v>
      </c>
      <c r="D64" s="5" t="s">
        <v>100</v>
      </c>
      <c r="E64" s="34">
        <v>1165182</v>
      </c>
    </row>
    <row r="65" spans="2:5" s="52" customFormat="1" ht="29.85" hidden="1" customHeight="1" outlineLevel="2" thickBot="1">
      <c r="B65" s="4" t="s">
        <v>230</v>
      </c>
      <c r="C65" s="4" t="s">
        <v>175</v>
      </c>
      <c r="D65" s="57" t="s">
        <v>176</v>
      </c>
      <c r="E65" s="34">
        <v>1436448</v>
      </c>
    </row>
    <row r="66" spans="2:5" ht="29.85" hidden="1" customHeight="1" outlineLevel="2" thickBot="1">
      <c r="B66" s="4" t="s">
        <v>230</v>
      </c>
      <c r="C66" s="4" t="s">
        <v>101</v>
      </c>
      <c r="D66" s="5" t="s">
        <v>102</v>
      </c>
      <c r="E66" s="34">
        <v>8510774.6500000004</v>
      </c>
    </row>
    <row r="67" spans="2:5" s="52" customFormat="1" ht="29.85" hidden="1" customHeight="1" outlineLevel="2" thickBot="1">
      <c r="B67" s="4" t="s">
        <v>230</v>
      </c>
      <c r="C67" s="4" t="s">
        <v>172</v>
      </c>
      <c r="D67" s="57" t="s">
        <v>173</v>
      </c>
      <c r="E67" s="34">
        <v>16704</v>
      </c>
    </row>
    <row r="68" spans="2:5" ht="29.85" hidden="1" customHeight="1" outlineLevel="2" thickBot="1">
      <c r="B68" s="6" t="s">
        <v>230</v>
      </c>
      <c r="C68" s="6" t="s">
        <v>103</v>
      </c>
      <c r="D68" s="7" t="s">
        <v>104</v>
      </c>
      <c r="E68" s="32">
        <v>284215</v>
      </c>
    </row>
    <row r="69" spans="2:5" ht="29.85" hidden="1" customHeight="1" outlineLevel="2" thickBot="1">
      <c r="B69" s="4" t="s">
        <v>230</v>
      </c>
      <c r="C69" s="4" t="s">
        <v>105</v>
      </c>
      <c r="D69" s="5" t="s">
        <v>106</v>
      </c>
      <c r="E69" s="34">
        <v>284215</v>
      </c>
    </row>
    <row r="70" spans="2:5" ht="29.85" hidden="1" customHeight="1" outlineLevel="2" thickBot="1">
      <c r="B70" s="6" t="s">
        <v>230</v>
      </c>
      <c r="C70" s="6" t="s">
        <v>107</v>
      </c>
      <c r="D70" s="7" t="s">
        <v>108</v>
      </c>
      <c r="E70" s="32">
        <v>197687.4</v>
      </c>
    </row>
    <row r="71" spans="2:5" ht="29.85" hidden="1" customHeight="1" outlineLevel="2" thickBot="1">
      <c r="B71" s="4" t="s">
        <v>230</v>
      </c>
      <c r="C71" s="4" t="s">
        <v>109</v>
      </c>
      <c r="D71" s="5" t="s">
        <v>110</v>
      </c>
      <c r="E71" s="34">
        <v>52330</v>
      </c>
    </row>
    <row r="72" spans="2:5" ht="29.85" hidden="1" customHeight="1" outlineLevel="2" thickBot="1">
      <c r="B72" s="4" t="s">
        <v>230</v>
      </c>
      <c r="C72" s="4" t="s">
        <v>111</v>
      </c>
      <c r="D72" s="5" t="s">
        <v>112</v>
      </c>
      <c r="E72" s="34">
        <v>135200.4</v>
      </c>
    </row>
    <row r="73" spans="2:5" ht="29.85" hidden="1" customHeight="1" outlineLevel="2" thickBot="1">
      <c r="B73" s="4" t="s">
        <v>230</v>
      </c>
      <c r="C73" s="4" t="s">
        <v>113</v>
      </c>
      <c r="D73" s="5" t="s">
        <v>114</v>
      </c>
      <c r="E73" s="34">
        <v>10157</v>
      </c>
    </row>
    <row r="74" spans="2:5" ht="29.85" hidden="1" customHeight="1" outlineLevel="2" thickBot="1">
      <c r="B74" s="6" t="s">
        <v>230</v>
      </c>
      <c r="C74" s="6" t="s">
        <v>115</v>
      </c>
      <c r="D74" s="7" t="s">
        <v>116</v>
      </c>
      <c r="E74" s="32">
        <v>530677.65</v>
      </c>
    </row>
    <row r="75" spans="2:5" ht="29.85" hidden="1" customHeight="1" outlineLevel="2" thickBot="1">
      <c r="B75" s="4" t="s">
        <v>230</v>
      </c>
      <c r="C75" s="4" t="s">
        <v>117</v>
      </c>
      <c r="D75" s="5" t="s">
        <v>118</v>
      </c>
      <c r="E75" s="34">
        <v>69892</v>
      </c>
    </row>
    <row r="76" spans="2:5" ht="29.85" hidden="1" customHeight="1" outlineLevel="2" thickBot="1">
      <c r="B76" s="4" t="s">
        <v>230</v>
      </c>
      <c r="C76" s="4" t="s">
        <v>119</v>
      </c>
      <c r="D76" s="5" t="s">
        <v>120</v>
      </c>
      <c r="E76" s="34">
        <v>460785.65</v>
      </c>
    </row>
    <row r="77" spans="2:5" ht="29.85" hidden="1" customHeight="1" outlineLevel="2" thickBot="1">
      <c r="B77" s="6" t="s">
        <v>230</v>
      </c>
      <c r="C77" s="6" t="s">
        <v>121</v>
      </c>
      <c r="D77" s="7" t="s">
        <v>122</v>
      </c>
      <c r="E77" s="32">
        <v>13416335.6</v>
      </c>
    </row>
    <row r="78" spans="2:5" ht="29.85" hidden="1" customHeight="1" outlineLevel="2" thickBot="1">
      <c r="B78" s="4" t="s">
        <v>230</v>
      </c>
      <c r="C78" s="4" t="s">
        <v>123</v>
      </c>
      <c r="D78" s="5" t="s">
        <v>124</v>
      </c>
      <c r="E78" s="34">
        <v>738969.3</v>
      </c>
    </row>
    <row r="79" spans="2:5" ht="29.85" hidden="1" customHeight="1" outlineLevel="2" thickBot="1">
      <c r="B79" s="4" t="s">
        <v>230</v>
      </c>
      <c r="C79" s="4" t="s">
        <v>125</v>
      </c>
      <c r="D79" s="5" t="s">
        <v>126</v>
      </c>
      <c r="E79" s="34">
        <v>1145094.3</v>
      </c>
    </row>
    <row r="80" spans="2:5" ht="29.85" hidden="1" customHeight="1" outlineLevel="2" thickBot="1">
      <c r="B80" s="4" t="s">
        <v>230</v>
      </c>
      <c r="C80" s="4" t="s">
        <v>127</v>
      </c>
      <c r="D80" s="5" t="s">
        <v>128</v>
      </c>
      <c r="E80" s="34">
        <v>6897394</v>
      </c>
    </row>
    <row r="81" spans="2:5" ht="29.85" hidden="1" customHeight="1" outlineLevel="2" thickBot="1">
      <c r="B81" s="4" t="s">
        <v>230</v>
      </c>
      <c r="C81" s="4" t="s">
        <v>129</v>
      </c>
      <c r="D81" s="5" t="s">
        <v>130</v>
      </c>
      <c r="E81" s="34">
        <v>3487746</v>
      </c>
    </row>
    <row r="82" spans="2:5" s="52" customFormat="1" ht="29.85" hidden="1" customHeight="1" outlineLevel="2" thickBot="1">
      <c r="B82" s="4" t="s">
        <v>230</v>
      </c>
      <c r="C82" s="4" t="s">
        <v>375</v>
      </c>
      <c r="D82" s="57" t="s">
        <v>376</v>
      </c>
      <c r="E82" s="34">
        <v>347192</v>
      </c>
    </row>
    <row r="83" spans="2:5" ht="29.85" hidden="1" customHeight="1" outlineLevel="2" thickBot="1">
      <c r="B83" s="4" t="s">
        <v>230</v>
      </c>
      <c r="C83" s="4" t="s">
        <v>131</v>
      </c>
      <c r="D83" s="5" t="s">
        <v>132</v>
      </c>
      <c r="E83" s="34">
        <v>299940</v>
      </c>
    </row>
    <row r="84" spans="2:5" ht="29.85" hidden="1" customHeight="1" outlineLevel="2" thickBot="1">
      <c r="B84" s="4" t="s">
        <v>230</v>
      </c>
      <c r="C84" s="4" t="s">
        <v>133</v>
      </c>
      <c r="D84" s="5" t="s">
        <v>134</v>
      </c>
      <c r="E84" s="34">
        <v>500000</v>
      </c>
    </row>
    <row r="85" spans="2:5" ht="29.85" hidden="1" customHeight="1" outlineLevel="2" thickBot="1">
      <c r="B85" s="12" t="s">
        <v>230</v>
      </c>
      <c r="C85" s="12" t="s">
        <v>135</v>
      </c>
      <c r="D85" s="12" t="s">
        <v>136</v>
      </c>
      <c r="E85" s="33">
        <v>20743378</v>
      </c>
    </row>
    <row r="86" spans="2:5" ht="29.85" hidden="1" customHeight="1" outlineLevel="2" thickBot="1">
      <c r="B86" s="6" t="s">
        <v>230</v>
      </c>
      <c r="C86" s="6" t="s">
        <v>137</v>
      </c>
      <c r="D86" s="7" t="s">
        <v>138</v>
      </c>
      <c r="E86" s="32">
        <v>20743378</v>
      </c>
    </row>
    <row r="87" spans="2:5" ht="29.85" hidden="1" customHeight="1" outlineLevel="2" thickBot="1">
      <c r="B87" s="4" t="s">
        <v>230</v>
      </c>
      <c r="C87" s="4" t="s">
        <v>139</v>
      </c>
      <c r="D87" s="5" t="s">
        <v>140</v>
      </c>
      <c r="E87" s="34">
        <v>3711991</v>
      </c>
    </row>
    <row r="88" spans="2:5" ht="29.85" hidden="1" customHeight="1" outlineLevel="2" thickBot="1">
      <c r="B88" s="4" t="s">
        <v>230</v>
      </c>
      <c r="C88" s="4" t="s">
        <v>141</v>
      </c>
      <c r="D88" s="5" t="s">
        <v>142</v>
      </c>
      <c r="E88" s="34">
        <v>15128337</v>
      </c>
    </row>
    <row r="89" spans="2:5" s="52" customFormat="1" ht="29.85" hidden="1" customHeight="1" outlineLevel="2" thickBot="1">
      <c r="B89" s="4" t="s">
        <v>230</v>
      </c>
      <c r="C89" s="4" t="s">
        <v>377</v>
      </c>
      <c r="D89" s="57" t="s">
        <v>378</v>
      </c>
      <c r="E89" s="34">
        <v>1679000</v>
      </c>
    </row>
    <row r="90" spans="2:5" ht="29.85" hidden="1" customHeight="1" outlineLevel="2" thickBot="1">
      <c r="B90" s="4" t="s">
        <v>230</v>
      </c>
      <c r="C90" s="4" t="s">
        <v>143</v>
      </c>
      <c r="D90" s="5" t="s">
        <v>144</v>
      </c>
      <c r="E90" s="34">
        <v>224050</v>
      </c>
    </row>
    <row r="91" spans="2:5" ht="29.85" hidden="1" customHeight="1" outlineLevel="2" thickBot="1">
      <c r="B91" s="12" t="s">
        <v>230</v>
      </c>
      <c r="C91" s="12" t="s">
        <v>145</v>
      </c>
      <c r="D91" s="12" t="s">
        <v>146</v>
      </c>
      <c r="E91" s="33">
        <v>30041823.18</v>
      </c>
    </row>
    <row r="92" spans="2:5" ht="29.85" hidden="1" customHeight="1" outlineLevel="2" thickBot="1">
      <c r="B92" s="6" t="s">
        <v>230</v>
      </c>
      <c r="C92" s="6" t="s">
        <v>147</v>
      </c>
      <c r="D92" s="7" t="s">
        <v>148</v>
      </c>
      <c r="E92" s="32">
        <v>2365459</v>
      </c>
    </row>
    <row r="93" spans="2:5" ht="29.85" hidden="1" customHeight="1" outlineLevel="2" thickBot="1">
      <c r="B93" s="4" t="s">
        <v>230</v>
      </c>
      <c r="C93" s="4" t="s">
        <v>149</v>
      </c>
      <c r="D93" s="5" t="s">
        <v>150</v>
      </c>
      <c r="E93" s="34">
        <v>2365459</v>
      </c>
    </row>
    <row r="94" spans="2:5" ht="29.85" hidden="1" customHeight="1" outlineLevel="2" thickBot="1">
      <c r="B94" s="6" t="s">
        <v>230</v>
      </c>
      <c r="C94" s="6" t="s">
        <v>151</v>
      </c>
      <c r="D94" s="7" t="s">
        <v>152</v>
      </c>
      <c r="E94" s="32">
        <v>27676364.18</v>
      </c>
    </row>
    <row r="95" spans="2:5" ht="29.85" hidden="1" customHeight="1" outlineLevel="2" thickBot="1">
      <c r="B95" s="4" t="s">
        <v>230</v>
      </c>
      <c r="C95" s="4" t="s">
        <v>153</v>
      </c>
      <c r="D95" s="5" t="s">
        <v>154</v>
      </c>
      <c r="E95" s="34">
        <v>8763031</v>
      </c>
    </row>
    <row r="96" spans="2:5" ht="29.85" hidden="1" customHeight="1" outlineLevel="2" thickBot="1">
      <c r="B96" s="4" t="s">
        <v>230</v>
      </c>
      <c r="C96" s="4" t="s">
        <v>155</v>
      </c>
      <c r="D96" s="5" t="s">
        <v>156</v>
      </c>
      <c r="E96" s="34">
        <v>18913333.18</v>
      </c>
    </row>
    <row r="97" spans="2:5" s="29" customFormat="1" ht="29.85" customHeight="1" outlineLevel="1" collapsed="1" thickBot="1">
      <c r="B97" s="77" t="s">
        <v>232</v>
      </c>
      <c r="C97" s="78"/>
      <c r="D97" s="79"/>
      <c r="E97" s="31">
        <f>E8+E27+E62+E85+E91</f>
        <v>754399294.04999983</v>
      </c>
    </row>
    <row r="98" spans="2:5" ht="29.85" hidden="1" customHeight="1" outlineLevel="2" thickBot="1">
      <c r="B98" s="49" t="s">
        <v>234</v>
      </c>
      <c r="C98" s="50" t="s">
        <v>1</v>
      </c>
      <c r="D98" s="50" t="s">
        <v>2</v>
      </c>
      <c r="E98" s="33">
        <v>33290389.27</v>
      </c>
    </row>
    <row r="99" spans="2:5" ht="29.85" hidden="1" customHeight="1" outlineLevel="2" thickBot="1">
      <c r="B99" s="47" t="s">
        <v>231</v>
      </c>
      <c r="C99" s="6" t="s">
        <v>3</v>
      </c>
      <c r="D99" s="7" t="s">
        <v>4</v>
      </c>
      <c r="E99" s="32">
        <v>12438834</v>
      </c>
    </row>
    <row r="100" spans="2:5" ht="29.85" hidden="1" customHeight="1" outlineLevel="2" thickBot="1">
      <c r="B100" s="24" t="s">
        <v>231</v>
      </c>
      <c r="C100" s="4" t="s">
        <v>5</v>
      </c>
      <c r="D100" s="5" t="s">
        <v>6</v>
      </c>
      <c r="E100" s="34">
        <v>12438834</v>
      </c>
    </row>
    <row r="101" spans="2:5" ht="29.85" hidden="1" customHeight="1" outlineLevel="2" thickBot="1">
      <c r="B101" s="47" t="s">
        <v>231</v>
      </c>
      <c r="C101" s="6" t="s">
        <v>17</v>
      </c>
      <c r="D101" s="7" t="s">
        <v>18</v>
      </c>
      <c r="E101" s="32">
        <v>15465276</v>
      </c>
    </row>
    <row r="102" spans="2:5" ht="29.85" hidden="1" customHeight="1" outlineLevel="2" thickBot="1">
      <c r="B102" s="24" t="s">
        <v>231</v>
      </c>
      <c r="C102" s="4" t="s">
        <v>19</v>
      </c>
      <c r="D102" s="5" t="s">
        <v>20</v>
      </c>
      <c r="E102" s="34">
        <v>7672488</v>
      </c>
    </row>
    <row r="103" spans="2:5" ht="29.85" hidden="1" customHeight="1" outlineLevel="2" thickBot="1">
      <c r="B103" s="24" t="s">
        <v>231</v>
      </c>
      <c r="C103" s="4" t="s">
        <v>21</v>
      </c>
      <c r="D103" s="5" t="s">
        <v>22</v>
      </c>
      <c r="E103" s="34">
        <v>7299534</v>
      </c>
    </row>
    <row r="104" spans="2:5" ht="29.85" hidden="1" customHeight="1" outlineLevel="2" thickBot="1">
      <c r="B104" s="24" t="s">
        <v>231</v>
      </c>
      <c r="C104" s="4" t="s">
        <v>23</v>
      </c>
      <c r="D104" s="5" t="s">
        <v>24</v>
      </c>
      <c r="E104" s="34">
        <v>493254</v>
      </c>
    </row>
    <row r="105" spans="2:5" ht="29.85" hidden="1" customHeight="1" outlineLevel="2" thickBot="1">
      <c r="B105" s="47" t="s">
        <v>231</v>
      </c>
      <c r="C105" s="6" t="s">
        <v>25</v>
      </c>
      <c r="D105" s="7" t="s">
        <v>26</v>
      </c>
      <c r="E105" s="32">
        <v>2716824.78</v>
      </c>
    </row>
    <row r="106" spans="2:5" ht="29.85" hidden="1" customHeight="1" outlineLevel="2" thickBot="1">
      <c r="B106" s="24" t="s">
        <v>231</v>
      </c>
      <c r="C106" s="4" t="s">
        <v>27</v>
      </c>
      <c r="D106" s="5" t="s">
        <v>28</v>
      </c>
      <c r="E106" s="34">
        <v>2577500.44</v>
      </c>
    </row>
    <row r="107" spans="2:5" ht="29.85" hidden="1" customHeight="1" outlineLevel="2" thickBot="1">
      <c r="B107" s="24" t="s">
        <v>231</v>
      </c>
      <c r="C107" s="4" t="s">
        <v>29</v>
      </c>
      <c r="D107" s="5" t="s">
        <v>30</v>
      </c>
      <c r="E107" s="34">
        <v>139324.34</v>
      </c>
    </row>
    <row r="108" spans="2:5" ht="29.85" hidden="1" customHeight="1" outlineLevel="2" thickBot="1">
      <c r="B108" s="47" t="s">
        <v>231</v>
      </c>
      <c r="C108" s="6" t="s">
        <v>31</v>
      </c>
      <c r="D108" s="7" t="s">
        <v>32</v>
      </c>
      <c r="E108" s="32">
        <v>2669454.4900000002</v>
      </c>
    </row>
    <row r="109" spans="2:5" ht="29.85" hidden="1" customHeight="1" outlineLevel="2" thickBot="1">
      <c r="B109" s="24" t="s">
        <v>231</v>
      </c>
      <c r="C109" s="4" t="s">
        <v>33</v>
      </c>
      <c r="D109" s="5" t="s">
        <v>34</v>
      </c>
      <c r="E109" s="34">
        <v>1415535.36</v>
      </c>
    </row>
    <row r="110" spans="2:5" ht="29.85" hidden="1" customHeight="1" outlineLevel="2" thickBot="1">
      <c r="B110" s="24" t="s">
        <v>231</v>
      </c>
      <c r="C110" s="4" t="s">
        <v>35</v>
      </c>
      <c r="D110" s="5" t="s">
        <v>36</v>
      </c>
      <c r="E110" s="34">
        <v>417973.05</v>
      </c>
    </row>
    <row r="111" spans="2:5" ht="29.85" hidden="1" customHeight="1" outlineLevel="2" thickBot="1">
      <c r="B111" s="24" t="s">
        <v>231</v>
      </c>
      <c r="C111" s="4" t="s">
        <v>37</v>
      </c>
      <c r="D111" s="5" t="s">
        <v>38</v>
      </c>
      <c r="E111" s="34">
        <v>835946.08</v>
      </c>
    </row>
    <row r="112" spans="2:5" ht="29.85" hidden="1" customHeight="1" outlineLevel="2" thickBot="1">
      <c r="B112" s="48" t="s">
        <v>231</v>
      </c>
      <c r="C112" s="12" t="s">
        <v>95</v>
      </c>
      <c r="D112" s="12" t="s">
        <v>96</v>
      </c>
      <c r="E112" s="43">
        <v>287750</v>
      </c>
    </row>
    <row r="113" spans="2:5" ht="29.85" hidden="1" customHeight="1" outlineLevel="2" thickBot="1">
      <c r="B113" s="47" t="s">
        <v>231</v>
      </c>
      <c r="C113" s="6" t="s">
        <v>121</v>
      </c>
      <c r="D113" s="7" t="s">
        <v>122</v>
      </c>
      <c r="E113" s="32">
        <v>287750</v>
      </c>
    </row>
    <row r="114" spans="2:5" ht="29.85" hidden="1" customHeight="1" outlineLevel="2" thickBot="1">
      <c r="B114" s="24" t="s">
        <v>231</v>
      </c>
      <c r="C114" s="4" t="s">
        <v>123</v>
      </c>
      <c r="D114" s="5" t="s">
        <v>124</v>
      </c>
      <c r="E114" s="34">
        <v>287750</v>
      </c>
    </row>
    <row r="115" spans="2:5" s="29" customFormat="1" ht="29.85" customHeight="1" outlineLevel="1" collapsed="1" thickBot="1">
      <c r="B115" s="77" t="s">
        <v>231</v>
      </c>
      <c r="C115" s="78"/>
      <c r="D115" s="79"/>
      <c r="E115" s="34">
        <f>E98+E112</f>
        <v>33578139.269999996</v>
      </c>
    </row>
    <row r="116" spans="2:5" s="29" customFormat="1" ht="29.85" hidden="1" customHeight="1" outlineLevel="2" thickBot="1">
      <c r="B116" s="48" t="s">
        <v>249</v>
      </c>
      <c r="C116" s="12" t="s">
        <v>145</v>
      </c>
      <c r="D116" s="12" t="s">
        <v>146</v>
      </c>
      <c r="E116" s="54">
        <v>306489553</v>
      </c>
    </row>
    <row r="117" spans="2:5" s="29" customFormat="1" ht="29.85" hidden="1" customHeight="1" outlineLevel="2" thickBot="1">
      <c r="B117" s="47" t="s">
        <v>249</v>
      </c>
      <c r="C117" s="6" t="s">
        <v>254</v>
      </c>
      <c r="D117" s="7" t="s">
        <v>253</v>
      </c>
      <c r="E117" s="32">
        <v>253745553</v>
      </c>
    </row>
    <row r="118" spans="2:5" s="52" customFormat="1" ht="29.85" hidden="1" customHeight="1" outlineLevel="2" thickBot="1">
      <c r="B118" s="47" t="s">
        <v>249</v>
      </c>
      <c r="C118" s="6" t="s">
        <v>382</v>
      </c>
      <c r="D118" s="7" t="s">
        <v>380</v>
      </c>
      <c r="E118" s="32">
        <v>32268604</v>
      </c>
    </row>
    <row r="119" spans="2:5" s="52" customFormat="1" ht="29.85" hidden="1" customHeight="1" outlineLevel="2" thickBot="1">
      <c r="B119" s="24" t="s">
        <v>249</v>
      </c>
      <c r="C119" s="4" t="s">
        <v>382</v>
      </c>
      <c r="D119" s="57" t="s">
        <v>381</v>
      </c>
      <c r="E119" s="34">
        <v>32268604</v>
      </c>
    </row>
    <row r="120" spans="2:5" s="52" customFormat="1" ht="29.85" hidden="1" customHeight="1" outlineLevel="2" thickBot="1">
      <c r="B120" s="47" t="s">
        <v>249</v>
      </c>
      <c r="C120" s="6" t="s">
        <v>379</v>
      </c>
      <c r="D120" s="7" t="s">
        <v>383</v>
      </c>
      <c r="E120" s="32">
        <v>123493401</v>
      </c>
    </row>
    <row r="121" spans="2:5" s="52" customFormat="1" ht="29.85" hidden="1" customHeight="1" outlineLevel="2" thickBot="1">
      <c r="B121" s="24" t="s">
        <v>249</v>
      </c>
      <c r="C121" s="4" t="s">
        <v>379</v>
      </c>
      <c r="D121" s="57" t="s">
        <v>384</v>
      </c>
      <c r="E121" s="34">
        <v>23031752</v>
      </c>
    </row>
    <row r="122" spans="2:5" s="52" customFormat="1" ht="29.85" hidden="1" customHeight="1" outlineLevel="2" thickBot="1">
      <c r="B122" s="24" t="s">
        <v>249</v>
      </c>
      <c r="C122" s="4" t="s">
        <v>379</v>
      </c>
      <c r="D122" s="57" t="s">
        <v>385</v>
      </c>
      <c r="E122" s="34">
        <v>3655834</v>
      </c>
    </row>
    <row r="123" spans="2:5" s="52" customFormat="1" ht="29.85" hidden="1" customHeight="1" outlineLevel="2" thickBot="1">
      <c r="B123" s="24" t="s">
        <v>249</v>
      </c>
      <c r="C123" s="4" t="s">
        <v>379</v>
      </c>
      <c r="D123" s="57" t="s">
        <v>386</v>
      </c>
      <c r="E123" s="34">
        <v>96805814</v>
      </c>
    </row>
    <row r="124" spans="2:5" s="29" customFormat="1" ht="29.85" hidden="1" customHeight="1" outlineLevel="2" thickBot="1">
      <c r="B124" s="47" t="s">
        <v>249</v>
      </c>
      <c r="C124" s="6" t="s">
        <v>251</v>
      </c>
      <c r="D124" s="7" t="s">
        <v>250</v>
      </c>
      <c r="E124" s="32">
        <v>343206450</v>
      </c>
    </row>
    <row r="125" spans="2:5" s="29" customFormat="1" ht="29.85" hidden="1" customHeight="1" outlineLevel="2" thickBot="1">
      <c r="B125" s="24" t="s">
        <v>249</v>
      </c>
      <c r="C125" s="4" t="s">
        <v>251</v>
      </c>
      <c r="D125" s="30" t="s">
        <v>252</v>
      </c>
      <c r="E125" s="34">
        <v>311737042</v>
      </c>
    </row>
    <row r="126" spans="2:5" s="52" customFormat="1" ht="29.85" hidden="1" customHeight="1" outlineLevel="2" thickBot="1">
      <c r="B126" s="24" t="s">
        <v>249</v>
      </c>
      <c r="C126" s="4" t="s">
        <v>251</v>
      </c>
      <c r="D126" s="57" t="s">
        <v>387</v>
      </c>
      <c r="E126" s="34">
        <v>31469408</v>
      </c>
    </row>
    <row r="127" spans="2:5" s="29" customFormat="1" ht="29.85" hidden="1" customHeight="1" outlineLevel="2" thickBot="1">
      <c r="B127" s="47" t="s">
        <v>249</v>
      </c>
      <c r="C127" s="6" t="s">
        <v>256</v>
      </c>
      <c r="D127" s="7" t="s">
        <v>255</v>
      </c>
      <c r="E127" s="32">
        <v>66514140</v>
      </c>
    </row>
    <row r="128" spans="2:5" s="29" customFormat="1" ht="29.85" hidden="1" customHeight="1" outlineLevel="2" thickBot="1">
      <c r="B128" s="24" t="s">
        <v>249</v>
      </c>
      <c r="C128" s="4" t="s">
        <v>256</v>
      </c>
      <c r="D128" s="30" t="s">
        <v>260</v>
      </c>
      <c r="E128" s="34">
        <v>66514140</v>
      </c>
    </row>
    <row r="129" spans="2:5" s="52" customFormat="1" ht="29.85" hidden="1" customHeight="1" outlineLevel="2" thickBot="1">
      <c r="B129" s="47" t="s">
        <v>249</v>
      </c>
      <c r="C129" s="6" t="s">
        <v>388</v>
      </c>
      <c r="D129" s="7" t="s">
        <v>389</v>
      </c>
      <c r="E129" s="32">
        <v>47744000</v>
      </c>
    </row>
    <row r="130" spans="2:5" s="52" customFormat="1" ht="29.85" hidden="1" customHeight="1" outlineLevel="2" thickBot="1">
      <c r="B130" s="24" t="s">
        <v>249</v>
      </c>
      <c r="C130" s="4" t="s">
        <v>390</v>
      </c>
      <c r="D130" s="57" t="s">
        <v>391</v>
      </c>
      <c r="E130" s="34">
        <v>47744000</v>
      </c>
    </row>
    <row r="131" spans="2:5" s="29" customFormat="1" ht="29.85" hidden="1" customHeight="1" outlineLevel="2" thickBot="1">
      <c r="B131" s="47" t="s">
        <v>249</v>
      </c>
      <c r="C131" s="6" t="s">
        <v>257</v>
      </c>
      <c r="D131" s="7" t="s">
        <v>258</v>
      </c>
      <c r="E131" s="32">
        <v>5000000</v>
      </c>
    </row>
    <row r="132" spans="2:5" s="29" customFormat="1" ht="29.85" hidden="1" customHeight="1" outlineLevel="2" thickBot="1">
      <c r="B132" s="24" t="s">
        <v>249</v>
      </c>
      <c r="C132" s="4" t="s">
        <v>259</v>
      </c>
      <c r="D132" s="53" t="s">
        <v>261</v>
      </c>
      <c r="E132" s="34">
        <v>5000000</v>
      </c>
    </row>
    <row r="133" spans="2:5" s="29" customFormat="1" ht="29.25" customHeight="1" outlineLevel="1" collapsed="1" thickBot="1">
      <c r="B133" s="77" t="s">
        <v>249</v>
      </c>
      <c r="C133" s="78"/>
      <c r="D133" s="79"/>
      <c r="E133" s="34">
        <f>E117+E131+E129</f>
        <v>306489553</v>
      </c>
    </row>
    <row r="134" spans="2:5" s="29" customFormat="1" ht="29.85" customHeight="1" thickBot="1">
      <c r="B134" s="80" t="s">
        <v>248</v>
      </c>
      <c r="C134" s="81"/>
      <c r="D134" s="82"/>
      <c r="E134" s="33">
        <f>E97+E115+E133</f>
        <v>1094466986.3199997</v>
      </c>
    </row>
    <row r="136" spans="2:5">
      <c r="D136" s="56"/>
    </row>
  </sheetData>
  <mergeCells count="10">
    <mergeCell ref="C2:E2"/>
    <mergeCell ref="C3:E3"/>
    <mergeCell ref="C6:E6"/>
    <mergeCell ref="C5:E5"/>
    <mergeCell ref="C4:E4"/>
    <mergeCell ref="B7:D7"/>
    <mergeCell ref="B97:D97"/>
    <mergeCell ref="B115:D115"/>
    <mergeCell ref="B133:D133"/>
    <mergeCell ref="B134:D134"/>
  </mergeCells>
  <pageMargins left="0.7" right="0.7" top="0.75" bottom="0.75" header="0.3" footer="0.3"/>
  <pageSetup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61"/>
  <sheetViews>
    <sheetView topLeftCell="A124" workbookViewId="0">
      <selection activeCell="D469" sqref="D469"/>
    </sheetView>
  </sheetViews>
  <sheetFormatPr baseColWidth="10" defaultRowHeight="15" outlineLevelRow="2"/>
  <cols>
    <col min="1" max="1" width="11.42578125" style="26"/>
    <col min="2" max="2" width="41" style="1" customWidth="1"/>
    <col min="3" max="3" width="11.42578125" style="1"/>
    <col min="4" max="4" width="66.42578125" style="2" customWidth="1"/>
    <col min="5" max="5" width="21.5703125" style="1" customWidth="1"/>
    <col min="6" max="16384" width="11.42578125" style="1"/>
  </cols>
  <sheetData>
    <row r="2" spans="2:5" ht="22.5" customHeight="1">
      <c r="B2" s="72" t="s">
        <v>0</v>
      </c>
      <c r="C2" s="72"/>
      <c r="D2" s="72"/>
      <c r="E2" s="72"/>
    </row>
    <row r="3" spans="2:5" ht="24" customHeight="1">
      <c r="B3" s="73" t="s">
        <v>198</v>
      </c>
      <c r="C3" s="73"/>
      <c r="D3" s="73"/>
      <c r="E3" s="73"/>
    </row>
    <row r="4" spans="2:5" ht="24.75" customHeight="1">
      <c r="B4" s="72" t="s">
        <v>157</v>
      </c>
      <c r="C4" s="72"/>
      <c r="D4" s="72"/>
      <c r="E4" s="72"/>
    </row>
    <row r="5" spans="2:5" ht="26.25" customHeight="1">
      <c r="B5" s="73" t="s">
        <v>366</v>
      </c>
      <c r="C5" s="73"/>
      <c r="D5" s="73"/>
      <c r="E5" s="73"/>
    </row>
    <row r="6" spans="2:5" ht="26.25" customHeight="1" thickBot="1"/>
    <row r="7" spans="2:5" ht="29.25" customHeight="1" thickBot="1">
      <c r="B7" s="83" t="s">
        <v>233</v>
      </c>
      <c r="C7" s="83"/>
      <c r="D7" s="84"/>
      <c r="E7" s="23" t="s">
        <v>197</v>
      </c>
    </row>
    <row r="8" spans="2:5" ht="30.75" hidden="1" customHeight="1" outlineLevel="2" thickBot="1">
      <c r="B8" s="18" t="s">
        <v>160</v>
      </c>
      <c r="C8" s="18" t="s">
        <v>1</v>
      </c>
      <c r="D8" s="12" t="s">
        <v>2</v>
      </c>
      <c r="E8" s="33">
        <v>29830875.420000002</v>
      </c>
    </row>
    <row r="9" spans="2:5" ht="29.25" hidden="1" customHeight="1" outlineLevel="2" thickBot="1">
      <c r="B9" s="6" t="s">
        <v>160</v>
      </c>
      <c r="C9" s="6" t="s">
        <v>3</v>
      </c>
      <c r="D9" s="7" t="s">
        <v>4</v>
      </c>
      <c r="E9" s="32">
        <v>17678043</v>
      </c>
    </row>
    <row r="10" spans="2:5" ht="29.25" hidden="1" customHeight="1" outlineLevel="2" thickBot="1">
      <c r="B10" s="4" t="s">
        <v>160</v>
      </c>
      <c r="C10" s="4" t="s">
        <v>5</v>
      </c>
      <c r="D10" s="5" t="s">
        <v>6</v>
      </c>
      <c r="E10" s="34">
        <v>17307270</v>
      </c>
    </row>
    <row r="11" spans="2:5" ht="24" hidden="1" customHeight="1" outlineLevel="2" thickBot="1">
      <c r="B11" s="4" t="s">
        <v>160</v>
      </c>
      <c r="C11" s="4" t="s">
        <v>9</v>
      </c>
      <c r="D11" s="5" t="s">
        <v>10</v>
      </c>
      <c r="E11" s="34">
        <v>370773</v>
      </c>
    </row>
    <row r="12" spans="2:5" ht="27.75" hidden="1" customHeight="1" outlineLevel="2" thickBot="1">
      <c r="B12" s="6" t="s">
        <v>160</v>
      </c>
      <c r="C12" s="6" t="s">
        <v>11</v>
      </c>
      <c r="D12" s="7" t="s">
        <v>12</v>
      </c>
      <c r="E12" s="32">
        <v>201612</v>
      </c>
    </row>
    <row r="13" spans="2:5" ht="32.25" hidden="1" customHeight="1" outlineLevel="2" thickBot="1">
      <c r="B13" s="4" t="s">
        <v>160</v>
      </c>
      <c r="C13" s="4" t="s">
        <v>13</v>
      </c>
      <c r="D13" s="5" t="s">
        <v>14</v>
      </c>
      <c r="E13" s="34">
        <v>201612</v>
      </c>
    </row>
    <row r="14" spans="2:5" ht="28.5" hidden="1" customHeight="1" outlineLevel="2" thickBot="1">
      <c r="B14" s="6" t="s">
        <v>160</v>
      </c>
      <c r="C14" s="6" t="s">
        <v>17</v>
      </c>
      <c r="D14" s="7" t="s">
        <v>18</v>
      </c>
      <c r="E14" s="32">
        <v>7062411</v>
      </c>
    </row>
    <row r="15" spans="2:5" ht="33" hidden="1" customHeight="1" outlineLevel="2" thickBot="1">
      <c r="B15" s="4" t="s">
        <v>160</v>
      </c>
      <c r="C15" s="4" t="s">
        <v>19</v>
      </c>
      <c r="D15" s="5" t="s">
        <v>20</v>
      </c>
      <c r="E15" s="34">
        <v>7062411</v>
      </c>
    </row>
    <row r="16" spans="2:5" ht="32.25" hidden="1" customHeight="1" outlineLevel="2" thickBot="1">
      <c r="B16" s="6" t="s">
        <v>160</v>
      </c>
      <c r="C16" s="6" t="s">
        <v>25</v>
      </c>
      <c r="D16" s="7" t="s">
        <v>26</v>
      </c>
      <c r="E16" s="32">
        <v>2465902.33</v>
      </c>
    </row>
    <row r="17" spans="2:5" ht="45.75" hidden="1" customHeight="1" outlineLevel="2" thickBot="1">
      <c r="B17" s="4" t="s">
        <v>160</v>
      </c>
      <c r="C17" s="4" t="s">
        <v>27</v>
      </c>
      <c r="D17" s="5" t="s">
        <v>28</v>
      </c>
      <c r="E17" s="34">
        <v>2339445.7999999998</v>
      </c>
    </row>
    <row r="18" spans="2:5" ht="36" hidden="1" customHeight="1" outlineLevel="2" thickBot="1">
      <c r="B18" s="4" t="s">
        <v>160</v>
      </c>
      <c r="C18" s="4" t="s">
        <v>29</v>
      </c>
      <c r="D18" s="5" t="s">
        <v>30</v>
      </c>
      <c r="E18" s="34">
        <v>126456.53</v>
      </c>
    </row>
    <row r="19" spans="2:5" ht="45.75" hidden="1" customHeight="1" outlineLevel="2" thickBot="1">
      <c r="B19" s="6" t="s">
        <v>160</v>
      </c>
      <c r="C19" s="6" t="s">
        <v>31</v>
      </c>
      <c r="D19" s="7" t="s">
        <v>32</v>
      </c>
      <c r="E19" s="32">
        <v>2422907.09</v>
      </c>
    </row>
    <row r="20" spans="2:5" ht="51" hidden="1" customHeight="1" outlineLevel="2" thickBot="1">
      <c r="B20" s="4" t="s">
        <v>160</v>
      </c>
      <c r="C20" s="4" t="s">
        <v>33</v>
      </c>
      <c r="D20" s="5" t="s">
        <v>34</v>
      </c>
      <c r="E20" s="34">
        <v>1284798.3400000001</v>
      </c>
    </row>
    <row r="21" spans="2:5" ht="48" hidden="1" customHeight="1" outlineLevel="2" thickBot="1">
      <c r="B21" s="4" t="s">
        <v>160</v>
      </c>
      <c r="C21" s="4" t="s">
        <v>35</v>
      </c>
      <c r="D21" s="5" t="s">
        <v>36</v>
      </c>
      <c r="E21" s="34">
        <v>379369.58</v>
      </c>
    </row>
    <row r="22" spans="2:5" ht="42.75" hidden="1" customHeight="1" outlineLevel="2" thickBot="1">
      <c r="B22" s="4" t="s">
        <v>160</v>
      </c>
      <c r="C22" s="4" t="s">
        <v>37</v>
      </c>
      <c r="D22" s="5" t="s">
        <v>38</v>
      </c>
      <c r="E22" s="34">
        <v>758739.17</v>
      </c>
    </row>
    <row r="23" spans="2:5" ht="34.5" hidden="1" customHeight="1" outlineLevel="2" thickBot="1">
      <c r="B23" s="18" t="s">
        <v>160</v>
      </c>
      <c r="C23" s="18" t="s">
        <v>39</v>
      </c>
      <c r="D23" s="12" t="s">
        <v>40</v>
      </c>
      <c r="E23" s="33">
        <v>87834001</v>
      </c>
    </row>
    <row r="24" spans="2:5" ht="40.5" hidden="1" customHeight="1" outlineLevel="2" thickBot="1">
      <c r="B24" s="6" t="s">
        <v>160</v>
      </c>
      <c r="C24" s="6" t="s">
        <v>61</v>
      </c>
      <c r="D24" s="7" t="s">
        <v>62</v>
      </c>
      <c r="E24" s="32">
        <v>87603649</v>
      </c>
    </row>
    <row r="25" spans="2:5" ht="46.5" hidden="1" customHeight="1" outlineLevel="2" thickBot="1">
      <c r="B25" s="4" t="s">
        <v>160</v>
      </c>
      <c r="C25" s="4" t="s">
        <v>65</v>
      </c>
      <c r="D25" s="5" t="s">
        <v>66</v>
      </c>
      <c r="E25" s="34">
        <v>87603649</v>
      </c>
    </row>
    <row r="26" spans="2:5" ht="45" hidden="1" customHeight="1" outlineLevel="2" thickBot="1">
      <c r="B26" s="6" t="s">
        <v>160</v>
      </c>
      <c r="C26" s="6" t="s">
        <v>77</v>
      </c>
      <c r="D26" s="7" t="s">
        <v>78</v>
      </c>
      <c r="E26" s="32">
        <v>95000</v>
      </c>
    </row>
    <row r="27" spans="2:5" ht="39.75" hidden="1" customHeight="1" outlineLevel="2" thickBot="1">
      <c r="B27" s="4" t="s">
        <v>160</v>
      </c>
      <c r="C27" s="4" t="s">
        <v>79</v>
      </c>
      <c r="D27" s="5" t="s">
        <v>80</v>
      </c>
      <c r="E27" s="34">
        <v>95000</v>
      </c>
    </row>
    <row r="28" spans="2:5" ht="35.25" hidden="1" customHeight="1" outlineLevel="2" thickBot="1">
      <c r="B28" s="6" t="s">
        <v>160</v>
      </c>
      <c r="C28" s="6" t="s">
        <v>85</v>
      </c>
      <c r="D28" s="7" t="s">
        <v>86</v>
      </c>
      <c r="E28" s="32">
        <v>135352</v>
      </c>
    </row>
    <row r="29" spans="2:5" ht="46.5" hidden="1" customHeight="1" outlineLevel="2" thickBot="1">
      <c r="B29" s="4" t="s">
        <v>160</v>
      </c>
      <c r="C29" s="4" t="s">
        <v>89</v>
      </c>
      <c r="D29" s="5" t="s">
        <v>90</v>
      </c>
      <c r="E29" s="34">
        <v>135352</v>
      </c>
    </row>
    <row r="30" spans="2:5" ht="36.75" hidden="1" customHeight="1" outlineLevel="2" thickBot="1">
      <c r="B30" s="18" t="s">
        <v>160</v>
      </c>
      <c r="C30" s="18" t="s">
        <v>95</v>
      </c>
      <c r="D30" s="12" t="s">
        <v>96</v>
      </c>
      <c r="E30" s="33">
        <v>3037865</v>
      </c>
    </row>
    <row r="31" spans="2:5" ht="33" hidden="1" customHeight="1" outlineLevel="2" thickBot="1">
      <c r="B31" s="6" t="s">
        <v>160</v>
      </c>
      <c r="C31" s="6" t="s">
        <v>97</v>
      </c>
      <c r="D31" s="7" t="s">
        <v>98</v>
      </c>
      <c r="E31" s="32">
        <v>844711</v>
      </c>
    </row>
    <row r="32" spans="2:5" ht="37.5" hidden="1" customHeight="1" outlineLevel="2" thickBot="1">
      <c r="B32" s="4" t="s">
        <v>160</v>
      </c>
      <c r="C32" s="4" t="s">
        <v>99</v>
      </c>
      <c r="D32" s="5" t="s">
        <v>100</v>
      </c>
      <c r="E32" s="34">
        <v>844711</v>
      </c>
    </row>
    <row r="33" spans="2:5" ht="33.75" hidden="1" customHeight="1" outlineLevel="2" thickBot="1">
      <c r="B33" s="6" t="s">
        <v>160</v>
      </c>
      <c r="C33" s="6" t="s">
        <v>115</v>
      </c>
      <c r="D33" s="7" t="s">
        <v>116</v>
      </c>
      <c r="E33" s="32">
        <v>48229</v>
      </c>
    </row>
    <row r="34" spans="2:5" ht="33" hidden="1" customHeight="1" outlineLevel="2" thickBot="1">
      <c r="B34" s="4" t="s">
        <v>160</v>
      </c>
      <c r="C34" s="4" t="s">
        <v>119</v>
      </c>
      <c r="D34" s="5" t="s">
        <v>120</v>
      </c>
      <c r="E34" s="34">
        <v>48229</v>
      </c>
    </row>
    <row r="35" spans="2:5" ht="33.75" hidden="1" customHeight="1" outlineLevel="2" thickBot="1">
      <c r="B35" s="6" t="s">
        <v>160</v>
      </c>
      <c r="C35" s="6" t="s">
        <v>121</v>
      </c>
      <c r="D35" s="7" t="s">
        <v>122</v>
      </c>
      <c r="E35" s="32">
        <v>2144925</v>
      </c>
    </row>
    <row r="36" spans="2:5" ht="33" hidden="1" customHeight="1" outlineLevel="2" thickBot="1">
      <c r="B36" s="4" t="s">
        <v>160</v>
      </c>
      <c r="C36" s="4" t="s">
        <v>125</v>
      </c>
      <c r="D36" s="5" t="s">
        <v>126</v>
      </c>
      <c r="E36" s="34">
        <v>106918</v>
      </c>
    </row>
    <row r="37" spans="2:5" s="52" customFormat="1" ht="33" hidden="1" customHeight="1" outlineLevel="2" thickBot="1">
      <c r="B37" s="4" t="s">
        <v>160</v>
      </c>
      <c r="C37" s="4" t="s">
        <v>127</v>
      </c>
      <c r="D37" s="57" t="s">
        <v>128</v>
      </c>
      <c r="E37" s="34">
        <v>1816000</v>
      </c>
    </row>
    <row r="38" spans="2:5" s="52" customFormat="1" ht="33" hidden="1" customHeight="1" outlineLevel="2" thickBot="1">
      <c r="B38" s="4" t="s">
        <v>160</v>
      </c>
      <c r="C38" s="4" t="s">
        <v>129</v>
      </c>
      <c r="D38" s="57" t="s">
        <v>130</v>
      </c>
      <c r="E38" s="34">
        <v>195007</v>
      </c>
    </row>
    <row r="39" spans="2:5" s="52" customFormat="1" ht="33" hidden="1" customHeight="1" outlineLevel="2" thickBot="1">
      <c r="B39" s="4" t="s">
        <v>160</v>
      </c>
      <c r="C39" s="4" t="s">
        <v>375</v>
      </c>
      <c r="D39" s="57" t="s">
        <v>376</v>
      </c>
      <c r="E39" s="34">
        <v>27000</v>
      </c>
    </row>
    <row r="40" spans="2:5" s="52" customFormat="1" ht="27" customHeight="1" outlineLevel="1" collapsed="1" thickBot="1">
      <c r="B40" s="85" t="s">
        <v>160</v>
      </c>
      <c r="C40" s="86"/>
      <c r="D40" s="87"/>
      <c r="E40" s="32">
        <f>E8+E23+E30</f>
        <v>120702741.42</v>
      </c>
    </row>
    <row r="41" spans="2:5" ht="29.25" hidden="1" customHeight="1" outlineLevel="2" thickBot="1">
      <c r="B41" s="21" t="s">
        <v>161</v>
      </c>
      <c r="C41" s="21" t="s">
        <v>1</v>
      </c>
      <c r="D41" s="22" t="s">
        <v>2</v>
      </c>
      <c r="E41" s="33">
        <v>6632390.3600000003</v>
      </c>
    </row>
    <row r="42" spans="2:5" ht="29.25" hidden="1" customHeight="1" outlineLevel="2" thickBot="1">
      <c r="B42" s="6" t="s">
        <v>161</v>
      </c>
      <c r="C42" s="6" t="s">
        <v>3</v>
      </c>
      <c r="D42" s="7" t="s">
        <v>4</v>
      </c>
      <c r="E42" s="32">
        <v>3990384</v>
      </c>
    </row>
    <row r="43" spans="2:5" ht="29.25" hidden="1" customHeight="1" outlineLevel="2" thickBot="1">
      <c r="B43" s="4" t="s">
        <v>161</v>
      </c>
      <c r="C43" s="4" t="s">
        <v>5</v>
      </c>
      <c r="D43" s="5" t="s">
        <v>6</v>
      </c>
      <c r="E43" s="34">
        <v>3990384</v>
      </c>
    </row>
    <row r="44" spans="2:5" ht="29.25" hidden="1" customHeight="1" outlineLevel="2" thickBot="1">
      <c r="B44" s="6" t="s">
        <v>161</v>
      </c>
      <c r="C44" s="6" t="s">
        <v>11</v>
      </c>
      <c r="D44" s="7" t="s">
        <v>12</v>
      </c>
      <c r="E44" s="32">
        <v>597419</v>
      </c>
    </row>
    <row r="45" spans="2:5" ht="29.25" hidden="1" customHeight="1" outlineLevel="2" thickBot="1">
      <c r="B45" s="4" t="s">
        <v>161</v>
      </c>
      <c r="C45" s="4" t="s">
        <v>13</v>
      </c>
      <c r="D45" s="5" t="s">
        <v>14</v>
      </c>
      <c r="E45" s="34">
        <v>597419</v>
      </c>
    </row>
    <row r="46" spans="2:5" ht="29.25" hidden="1" customHeight="1" outlineLevel="2" thickBot="1">
      <c r="B46" s="6" t="s">
        <v>161</v>
      </c>
      <c r="C46" s="6" t="s">
        <v>17</v>
      </c>
      <c r="D46" s="7" t="s">
        <v>18</v>
      </c>
      <c r="E46" s="32">
        <v>983664</v>
      </c>
    </row>
    <row r="47" spans="2:5" ht="29.25" hidden="1" customHeight="1" outlineLevel="2" thickBot="1">
      <c r="B47" s="4" t="s">
        <v>161</v>
      </c>
      <c r="C47" s="4" t="s">
        <v>19</v>
      </c>
      <c r="D47" s="5" t="s">
        <v>20</v>
      </c>
      <c r="E47" s="34">
        <v>667008</v>
      </c>
    </row>
    <row r="48" spans="2:5" ht="29.25" hidden="1" customHeight="1" outlineLevel="2" thickBot="1">
      <c r="B48" s="4" t="s">
        <v>161</v>
      </c>
      <c r="C48" s="4" t="s">
        <v>23</v>
      </c>
      <c r="D48" s="5" t="s">
        <v>24</v>
      </c>
      <c r="E48" s="34">
        <v>316656</v>
      </c>
    </row>
    <row r="49" spans="2:5" ht="29.25" hidden="1" customHeight="1" outlineLevel="2" thickBot="1">
      <c r="B49" s="6" t="s">
        <v>161</v>
      </c>
      <c r="C49" s="6" t="s">
        <v>25</v>
      </c>
      <c r="D49" s="7" t="s">
        <v>26</v>
      </c>
      <c r="E49" s="32">
        <v>535126.9</v>
      </c>
    </row>
    <row r="50" spans="2:5" ht="29.25" hidden="1" customHeight="1" outlineLevel="2" thickBot="1">
      <c r="B50" s="4" t="s">
        <v>161</v>
      </c>
      <c r="C50" s="4" t="s">
        <v>27</v>
      </c>
      <c r="D50" s="5" t="s">
        <v>28</v>
      </c>
      <c r="E50" s="34">
        <v>507684.49</v>
      </c>
    </row>
    <row r="51" spans="2:5" ht="29.25" hidden="1" customHeight="1" outlineLevel="2" thickBot="1">
      <c r="B51" s="4" t="s">
        <v>161</v>
      </c>
      <c r="C51" s="4" t="s">
        <v>29</v>
      </c>
      <c r="D51" s="5" t="s">
        <v>30</v>
      </c>
      <c r="E51" s="34">
        <v>27442.41</v>
      </c>
    </row>
    <row r="52" spans="2:5" ht="29.25" hidden="1" customHeight="1" outlineLevel="2" thickBot="1">
      <c r="B52" s="6" t="s">
        <v>161</v>
      </c>
      <c r="C52" s="6" t="s">
        <v>31</v>
      </c>
      <c r="D52" s="7" t="s">
        <v>32</v>
      </c>
      <c r="E52" s="32">
        <v>525796.46</v>
      </c>
    </row>
    <row r="53" spans="2:5" ht="29.25" hidden="1" customHeight="1" outlineLevel="2" thickBot="1">
      <c r="B53" s="4" t="s">
        <v>161</v>
      </c>
      <c r="C53" s="4" t="s">
        <v>33</v>
      </c>
      <c r="D53" s="5" t="s">
        <v>34</v>
      </c>
      <c r="E53" s="34">
        <v>278814.82</v>
      </c>
    </row>
    <row r="54" spans="2:5" ht="29.25" hidden="1" customHeight="1" outlineLevel="2" thickBot="1">
      <c r="B54" s="4" t="s">
        <v>161</v>
      </c>
      <c r="C54" s="4" t="s">
        <v>35</v>
      </c>
      <c r="D54" s="5" t="s">
        <v>36</v>
      </c>
      <c r="E54" s="34">
        <v>82327.210000000006</v>
      </c>
    </row>
    <row r="55" spans="2:5" ht="29.25" hidden="1" customHeight="1" outlineLevel="2" thickBot="1">
      <c r="B55" s="4" t="s">
        <v>161</v>
      </c>
      <c r="C55" s="4" t="s">
        <v>37</v>
      </c>
      <c r="D55" s="5" t="s">
        <v>38</v>
      </c>
      <c r="E55" s="34">
        <v>164654.43</v>
      </c>
    </row>
    <row r="56" spans="2:5" ht="29.25" hidden="1" customHeight="1" outlineLevel="2" thickBot="1">
      <c r="B56" s="18" t="s">
        <v>161</v>
      </c>
      <c r="C56" s="18" t="s">
        <v>39</v>
      </c>
      <c r="D56" s="12" t="s">
        <v>40</v>
      </c>
      <c r="E56" s="33">
        <v>426901189.45999998</v>
      </c>
    </row>
    <row r="57" spans="2:5" ht="29.25" hidden="1" customHeight="1" outlineLevel="2" thickBot="1">
      <c r="B57" s="6" t="s">
        <v>161</v>
      </c>
      <c r="C57" s="6" t="s">
        <v>61</v>
      </c>
      <c r="D57" s="7" t="s">
        <v>62</v>
      </c>
      <c r="E57" s="32">
        <v>422914039.45999998</v>
      </c>
    </row>
    <row r="58" spans="2:5" ht="29.25" hidden="1" customHeight="1" outlineLevel="2" thickBot="1">
      <c r="B58" s="4" t="s">
        <v>161</v>
      </c>
      <c r="C58" s="4" t="s">
        <v>65</v>
      </c>
      <c r="D58" s="5" t="s">
        <v>66</v>
      </c>
      <c r="E58" s="34">
        <v>422914039.45999998</v>
      </c>
    </row>
    <row r="59" spans="2:5" ht="29.25" hidden="1" customHeight="1" outlineLevel="2" thickBot="1">
      <c r="B59" s="6" t="s">
        <v>161</v>
      </c>
      <c r="C59" s="6" t="s">
        <v>69</v>
      </c>
      <c r="D59" s="7" t="s">
        <v>70</v>
      </c>
      <c r="E59" s="32">
        <v>32150</v>
      </c>
    </row>
    <row r="60" spans="2:5" ht="29.25" hidden="1" customHeight="1" outlineLevel="2" thickBot="1">
      <c r="B60" s="4" t="s">
        <v>161</v>
      </c>
      <c r="C60" s="4" t="s">
        <v>71</v>
      </c>
      <c r="D60" s="5" t="s">
        <v>72</v>
      </c>
      <c r="E60" s="34">
        <v>332150</v>
      </c>
    </row>
    <row r="61" spans="2:5" ht="29.25" hidden="1" customHeight="1" outlineLevel="2" thickBot="1">
      <c r="B61" s="6" t="s">
        <v>161</v>
      </c>
      <c r="C61" s="6" t="s">
        <v>77</v>
      </c>
      <c r="D61" s="7" t="s">
        <v>78</v>
      </c>
      <c r="E61" s="32">
        <v>3955000</v>
      </c>
    </row>
    <row r="62" spans="2:5" ht="29.25" hidden="1" customHeight="1" outlineLevel="2" thickBot="1">
      <c r="B62" s="4" t="s">
        <v>161</v>
      </c>
      <c r="C62" s="4" t="s">
        <v>79</v>
      </c>
      <c r="D62" s="5" t="s">
        <v>80</v>
      </c>
      <c r="E62" s="34">
        <v>3955000</v>
      </c>
    </row>
    <row r="63" spans="2:5" ht="29.25" hidden="1" customHeight="1" outlineLevel="2" thickBot="1">
      <c r="B63" s="18" t="s">
        <v>161</v>
      </c>
      <c r="C63" s="18" t="s">
        <v>95</v>
      </c>
      <c r="D63" s="12" t="s">
        <v>96</v>
      </c>
      <c r="E63" s="33">
        <v>229734</v>
      </c>
    </row>
    <row r="64" spans="2:5" ht="29.25" hidden="1" customHeight="1" outlineLevel="2" thickBot="1">
      <c r="B64" s="6" t="s">
        <v>161</v>
      </c>
      <c r="C64" s="6" t="s">
        <v>97</v>
      </c>
      <c r="D64" s="7" t="s">
        <v>98</v>
      </c>
      <c r="E64" s="32">
        <v>36234</v>
      </c>
    </row>
    <row r="65" spans="2:5" ht="29.25" hidden="1" customHeight="1" outlineLevel="2" thickBot="1">
      <c r="B65" s="4" t="s">
        <v>161</v>
      </c>
      <c r="C65" s="4" t="s">
        <v>175</v>
      </c>
      <c r="D65" s="5" t="s">
        <v>176</v>
      </c>
      <c r="E65" s="34">
        <v>36234</v>
      </c>
    </row>
    <row r="66" spans="2:5" ht="29.25" hidden="1" customHeight="1" outlineLevel="2" thickBot="1">
      <c r="B66" s="6" t="s">
        <v>161</v>
      </c>
      <c r="C66" s="6" t="s">
        <v>121</v>
      </c>
      <c r="D66" s="7" t="s">
        <v>122</v>
      </c>
      <c r="E66" s="32">
        <v>193500</v>
      </c>
    </row>
    <row r="67" spans="2:5" ht="29.25" hidden="1" customHeight="1" outlineLevel="2" thickBot="1">
      <c r="B67" s="4" t="s">
        <v>161</v>
      </c>
      <c r="C67" s="4" t="s">
        <v>127</v>
      </c>
      <c r="D67" s="5" t="s">
        <v>128</v>
      </c>
      <c r="E67" s="34">
        <v>193500</v>
      </c>
    </row>
    <row r="68" spans="2:5" ht="29.25" hidden="1" customHeight="1" outlineLevel="2" thickBot="1">
      <c r="B68" s="18" t="s">
        <v>161</v>
      </c>
      <c r="C68" s="18" t="s">
        <v>145</v>
      </c>
      <c r="D68" s="12" t="s">
        <v>146</v>
      </c>
      <c r="E68" s="33">
        <v>4003118</v>
      </c>
    </row>
    <row r="69" spans="2:5" ht="29.25" hidden="1" customHeight="1" outlineLevel="2" thickBot="1">
      <c r="B69" s="6" t="s">
        <v>161</v>
      </c>
      <c r="C69" s="6" t="s">
        <v>151</v>
      </c>
      <c r="D69" s="7" t="s">
        <v>152</v>
      </c>
      <c r="E69" s="32">
        <v>4003118</v>
      </c>
    </row>
    <row r="70" spans="2:5" ht="29.25" hidden="1" customHeight="1" outlineLevel="2" thickBot="1">
      <c r="B70" s="4" t="s">
        <v>161</v>
      </c>
      <c r="C70" s="4" t="s">
        <v>155</v>
      </c>
      <c r="D70" s="5" t="s">
        <v>156</v>
      </c>
      <c r="E70" s="34">
        <v>4003118</v>
      </c>
    </row>
    <row r="71" spans="2:5" s="52" customFormat="1" ht="29.25" customHeight="1" outlineLevel="1" collapsed="1" thickBot="1">
      <c r="B71" s="85" t="s">
        <v>199</v>
      </c>
      <c r="C71" s="86"/>
      <c r="D71" s="87"/>
      <c r="E71" s="32">
        <f>E41+E56+E63+E68</f>
        <v>437766431.81999999</v>
      </c>
    </row>
    <row r="72" spans="2:5" ht="29.25" hidden="1" customHeight="1" outlineLevel="2" thickBot="1">
      <c r="B72" s="21" t="s">
        <v>162</v>
      </c>
      <c r="C72" s="21" t="s">
        <v>1</v>
      </c>
      <c r="D72" s="22" t="s">
        <v>2</v>
      </c>
      <c r="E72" s="33">
        <v>94878721.219999999</v>
      </c>
    </row>
    <row r="73" spans="2:5" ht="29.25" hidden="1" customHeight="1" outlineLevel="2" thickBot="1">
      <c r="B73" s="6" t="s">
        <v>162</v>
      </c>
      <c r="C73" s="6" t="s">
        <v>3</v>
      </c>
      <c r="D73" s="7" t="s">
        <v>4</v>
      </c>
      <c r="E73" s="32">
        <v>51717090</v>
      </c>
    </row>
    <row r="74" spans="2:5" ht="29.25" hidden="1" customHeight="1" outlineLevel="2" thickBot="1">
      <c r="B74" s="4" t="s">
        <v>162</v>
      </c>
      <c r="C74" s="4" t="s">
        <v>5</v>
      </c>
      <c r="D74" s="5" t="s">
        <v>6</v>
      </c>
      <c r="E74" s="34">
        <v>51370237</v>
      </c>
    </row>
    <row r="75" spans="2:5" ht="29.25" hidden="1" customHeight="1" outlineLevel="2" thickBot="1">
      <c r="B75" s="6" t="s">
        <v>162</v>
      </c>
      <c r="C75" s="6" t="s">
        <v>11</v>
      </c>
      <c r="D75" s="7" t="s">
        <v>12</v>
      </c>
      <c r="E75" s="32">
        <v>1277879</v>
      </c>
    </row>
    <row r="76" spans="2:5" ht="29.25" hidden="1" customHeight="1" outlineLevel="2" thickBot="1">
      <c r="B76" s="4" t="s">
        <v>162</v>
      </c>
      <c r="C76" s="4" t="s">
        <v>13</v>
      </c>
      <c r="D76" s="5" t="s">
        <v>14</v>
      </c>
      <c r="E76" s="34">
        <v>1277879</v>
      </c>
    </row>
    <row r="77" spans="2:5" ht="29.25" hidden="1" customHeight="1" outlineLevel="2" thickBot="1">
      <c r="B77" s="6" t="s">
        <v>162</v>
      </c>
      <c r="C77" s="6" t="s">
        <v>17</v>
      </c>
      <c r="D77" s="7" t="s">
        <v>18</v>
      </c>
      <c r="E77" s="32">
        <v>26501240</v>
      </c>
    </row>
    <row r="78" spans="2:5" ht="29.25" hidden="1" customHeight="1" outlineLevel="2" thickBot="1">
      <c r="B78" s="4" t="s">
        <v>162</v>
      </c>
      <c r="C78" s="4" t="s">
        <v>19</v>
      </c>
      <c r="D78" s="5" t="s">
        <v>20</v>
      </c>
      <c r="E78" s="34">
        <v>25687982</v>
      </c>
    </row>
    <row r="79" spans="2:5" ht="29.25" hidden="1" customHeight="1" outlineLevel="2" thickBot="1">
      <c r="B79" s="4" t="s">
        <v>162</v>
      </c>
      <c r="C79" s="4" t="s">
        <v>21</v>
      </c>
      <c r="D79" s="5" t="s">
        <v>22</v>
      </c>
      <c r="E79" s="34">
        <v>661020</v>
      </c>
    </row>
    <row r="80" spans="2:5" ht="29.25" hidden="1" customHeight="1" outlineLevel="2" thickBot="1">
      <c r="B80" s="4" t="s">
        <v>162</v>
      </c>
      <c r="C80" s="4" t="s">
        <v>23</v>
      </c>
      <c r="D80" s="5" t="s">
        <v>24</v>
      </c>
      <c r="E80" s="34">
        <v>152238</v>
      </c>
    </row>
    <row r="81" spans="2:5" ht="29.25" hidden="1" customHeight="1" outlineLevel="2" thickBot="1">
      <c r="B81" s="6" t="s">
        <v>162</v>
      </c>
      <c r="C81" s="6" t="s">
        <v>25</v>
      </c>
      <c r="D81" s="7" t="s">
        <v>26</v>
      </c>
      <c r="E81" s="32">
        <v>7758897.7800000003</v>
      </c>
    </row>
    <row r="82" spans="2:5" ht="29.25" hidden="1" customHeight="1" outlineLevel="2" thickBot="1">
      <c r="B82" s="4" t="s">
        <v>162</v>
      </c>
      <c r="C82" s="4" t="s">
        <v>27</v>
      </c>
      <c r="D82" s="5" t="s">
        <v>28</v>
      </c>
      <c r="E82" s="34">
        <v>7361005.5800000001</v>
      </c>
    </row>
    <row r="83" spans="2:5" ht="29.25" hidden="1" customHeight="1" outlineLevel="2" thickBot="1">
      <c r="B83" s="4" t="s">
        <v>162</v>
      </c>
      <c r="C83" s="4" t="s">
        <v>29</v>
      </c>
      <c r="D83" s="5" t="s">
        <v>30</v>
      </c>
      <c r="E83" s="34">
        <v>397892.2</v>
      </c>
    </row>
    <row r="84" spans="2:5" ht="29.25" hidden="1" customHeight="1" outlineLevel="2" thickBot="1">
      <c r="B84" s="6" t="s">
        <v>162</v>
      </c>
      <c r="C84" s="6" t="s">
        <v>31</v>
      </c>
      <c r="D84" s="7" t="s">
        <v>32</v>
      </c>
      <c r="E84" s="32">
        <v>7623614.4400000004</v>
      </c>
    </row>
    <row r="85" spans="2:5" ht="29.25" hidden="1" customHeight="1" outlineLevel="2" thickBot="1">
      <c r="B85" s="4" t="s">
        <v>162</v>
      </c>
      <c r="C85" s="4" t="s">
        <v>33</v>
      </c>
      <c r="D85" s="5" t="s">
        <v>34</v>
      </c>
      <c r="E85" s="34">
        <v>4042584.69</v>
      </c>
    </row>
    <row r="86" spans="2:5" ht="29.25" hidden="1" customHeight="1" outlineLevel="2" thickBot="1">
      <c r="B86" s="4" t="s">
        <v>162</v>
      </c>
      <c r="C86" s="4" t="s">
        <v>35</v>
      </c>
      <c r="D86" s="5" t="s">
        <v>36</v>
      </c>
      <c r="E86" s="34">
        <v>1193676.5900000001</v>
      </c>
    </row>
    <row r="87" spans="2:5" ht="29.25" hidden="1" customHeight="1" outlineLevel="2" thickBot="1">
      <c r="B87" s="4" t="s">
        <v>162</v>
      </c>
      <c r="C87" s="4" t="s">
        <v>37</v>
      </c>
      <c r="D87" s="5" t="s">
        <v>38</v>
      </c>
      <c r="E87" s="34">
        <v>2387535.16</v>
      </c>
    </row>
    <row r="88" spans="2:5" ht="29.25" hidden="1" customHeight="1" outlineLevel="2" thickBot="1">
      <c r="B88" s="18" t="s">
        <v>162</v>
      </c>
      <c r="C88" s="18" t="s">
        <v>39</v>
      </c>
      <c r="D88" s="12" t="s">
        <v>40</v>
      </c>
      <c r="E88" s="33">
        <v>24921388.18</v>
      </c>
    </row>
    <row r="89" spans="2:5" s="52" customFormat="1" ht="29.25" hidden="1" customHeight="1" outlineLevel="2" thickBot="1">
      <c r="B89" s="6" t="s">
        <v>162</v>
      </c>
      <c r="C89" s="6" t="s">
        <v>368</v>
      </c>
      <c r="D89" s="7" t="s">
        <v>302</v>
      </c>
      <c r="E89" s="32">
        <v>6300000</v>
      </c>
    </row>
    <row r="90" spans="2:5" s="52" customFormat="1" ht="29.25" hidden="1" customHeight="1" outlineLevel="2" thickBot="1">
      <c r="B90" s="4" t="s">
        <v>162</v>
      </c>
      <c r="C90" s="4" t="s">
        <v>369</v>
      </c>
      <c r="D90" s="57" t="s">
        <v>370</v>
      </c>
      <c r="E90" s="34">
        <v>6300000</v>
      </c>
    </row>
    <row r="91" spans="2:5" ht="29.25" hidden="1" customHeight="1" outlineLevel="2" thickBot="1">
      <c r="B91" s="6" t="s">
        <v>162</v>
      </c>
      <c r="C91" s="6" t="s">
        <v>41</v>
      </c>
      <c r="D91" s="7" t="s">
        <v>42</v>
      </c>
      <c r="E91" s="32">
        <v>1045794</v>
      </c>
    </row>
    <row r="92" spans="2:5" ht="29.25" hidden="1" customHeight="1" outlineLevel="2" thickBot="1">
      <c r="B92" s="4" t="s">
        <v>162</v>
      </c>
      <c r="C92" s="4" t="s">
        <v>43</v>
      </c>
      <c r="D92" s="5" t="s">
        <v>44</v>
      </c>
      <c r="E92" s="34">
        <v>110309</v>
      </c>
    </row>
    <row r="93" spans="2:5" ht="29.25" hidden="1" customHeight="1" outlineLevel="2" thickBot="1">
      <c r="B93" s="4" t="s">
        <v>162</v>
      </c>
      <c r="C93" s="4" t="s">
        <v>45</v>
      </c>
      <c r="D93" s="5" t="s">
        <v>46</v>
      </c>
      <c r="E93" s="34">
        <v>935485</v>
      </c>
    </row>
    <row r="94" spans="2:5" ht="29.25" hidden="1" customHeight="1" outlineLevel="2" thickBot="1">
      <c r="B94" s="6" t="s">
        <v>162</v>
      </c>
      <c r="C94" s="6" t="s">
        <v>49</v>
      </c>
      <c r="D94" s="7" t="s">
        <v>50</v>
      </c>
      <c r="E94" s="32">
        <v>858240</v>
      </c>
    </row>
    <row r="95" spans="2:5" ht="29.25" hidden="1" customHeight="1" outlineLevel="2" thickBot="1">
      <c r="B95" s="4" t="s">
        <v>162</v>
      </c>
      <c r="C95" s="4" t="s">
        <v>55</v>
      </c>
      <c r="D95" s="5" t="s">
        <v>56</v>
      </c>
      <c r="E95" s="34">
        <v>858240</v>
      </c>
    </row>
    <row r="96" spans="2:5" ht="29.25" hidden="1" customHeight="1" outlineLevel="2" thickBot="1">
      <c r="B96" s="6" t="s">
        <v>162</v>
      </c>
      <c r="C96" s="6" t="s">
        <v>61</v>
      </c>
      <c r="D96" s="7" t="s">
        <v>62</v>
      </c>
      <c r="E96" s="32">
        <v>9076604</v>
      </c>
    </row>
    <row r="97" spans="2:5" ht="29.25" hidden="1" customHeight="1" outlineLevel="2" thickBot="1">
      <c r="B97" s="4" t="s">
        <v>162</v>
      </c>
      <c r="C97" s="4" t="s">
        <v>65</v>
      </c>
      <c r="D97" s="5" t="s">
        <v>66</v>
      </c>
      <c r="E97" s="34">
        <v>8971134</v>
      </c>
    </row>
    <row r="98" spans="2:5" ht="29.25" hidden="1" customHeight="1" outlineLevel="2" thickBot="1">
      <c r="B98" s="4" t="s">
        <v>162</v>
      </c>
      <c r="C98" s="4" t="s">
        <v>67</v>
      </c>
      <c r="D98" s="5" t="s">
        <v>68</v>
      </c>
      <c r="E98" s="34">
        <v>105470</v>
      </c>
    </row>
    <row r="99" spans="2:5" ht="29.25" hidden="1" customHeight="1" outlineLevel="2" thickBot="1">
      <c r="B99" s="6" t="s">
        <v>162</v>
      </c>
      <c r="C99" s="6" t="s">
        <v>69</v>
      </c>
      <c r="D99" s="7" t="s">
        <v>70</v>
      </c>
      <c r="E99" s="32">
        <v>114550</v>
      </c>
    </row>
    <row r="100" spans="2:5" ht="29.25" hidden="1" customHeight="1" outlineLevel="2" thickBot="1">
      <c r="B100" s="4" t="s">
        <v>162</v>
      </c>
      <c r="C100" s="4" t="s">
        <v>71</v>
      </c>
      <c r="D100" s="5" t="s">
        <v>72</v>
      </c>
      <c r="E100" s="34">
        <v>114550</v>
      </c>
    </row>
    <row r="101" spans="2:5" ht="29.25" hidden="1" customHeight="1" outlineLevel="2" thickBot="1">
      <c r="B101" s="6" t="s">
        <v>162</v>
      </c>
      <c r="C101" s="6" t="s">
        <v>73</v>
      </c>
      <c r="D101" s="7" t="s">
        <v>74</v>
      </c>
      <c r="E101" s="32">
        <v>1997241</v>
      </c>
    </row>
    <row r="102" spans="2:5" ht="29.25" hidden="1" customHeight="1" outlineLevel="2" thickBot="1">
      <c r="B102" s="4" t="s">
        <v>162</v>
      </c>
      <c r="C102" s="4" t="s">
        <v>75</v>
      </c>
      <c r="D102" s="5" t="s">
        <v>76</v>
      </c>
      <c r="E102" s="34">
        <v>1997241</v>
      </c>
    </row>
    <row r="103" spans="2:5" s="52" customFormat="1" ht="29.25" hidden="1" customHeight="1" outlineLevel="2" thickBot="1">
      <c r="B103" s="6" t="s">
        <v>162</v>
      </c>
      <c r="C103" s="6" t="s">
        <v>77</v>
      </c>
      <c r="D103" s="7" t="s">
        <v>78</v>
      </c>
      <c r="E103" s="32">
        <v>2495000</v>
      </c>
    </row>
    <row r="104" spans="2:5" s="52" customFormat="1" ht="29.25" hidden="1" customHeight="1" outlineLevel="2" thickBot="1">
      <c r="B104" s="4" t="s">
        <v>162</v>
      </c>
      <c r="C104" s="4" t="s">
        <v>79</v>
      </c>
      <c r="D104" s="57" t="s">
        <v>80</v>
      </c>
      <c r="E104" s="34">
        <v>2495000</v>
      </c>
    </row>
    <row r="105" spans="2:5" ht="29.25" hidden="1" customHeight="1" outlineLevel="2" thickBot="1">
      <c r="B105" s="6" t="s">
        <v>162</v>
      </c>
      <c r="C105" s="6" t="s">
        <v>85</v>
      </c>
      <c r="D105" s="7" t="s">
        <v>86</v>
      </c>
      <c r="E105" s="32">
        <v>3033959.18</v>
      </c>
    </row>
    <row r="106" spans="2:5" ht="29.25" hidden="1" customHeight="1" outlineLevel="2" thickBot="1">
      <c r="B106" s="4" t="s">
        <v>162</v>
      </c>
      <c r="C106" s="4" t="s">
        <v>163</v>
      </c>
      <c r="D106" s="5" t="s">
        <v>164</v>
      </c>
      <c r="E106" s="34">
        <v>2600408.94</v>
      </c>
    </row>
    <row r="107" spans="2:5" ht="29.25" hidden="1" customHeight="1" outlineLevel="2" thickBot="1">
      <c r="B107" s="4" t="s">
        <v>162</v>
      </c>
      <c r="C107" s="4" t="s">
        <v>89</v>
      </c>
      <c r="D107" s="5" t="s">
        <v>90</v>
      </c>
      <c r="E107" s="34">
        <v>433550.24</v>
      </c>
    </row>
    <row r="108" spans="2:5" ht="29.25" hidden="1" customHeight="1" outlineLevel="2" thickBot="1">
      <c r="B108" s="18" t="s">
        <v>162</v>
      </c>
      <c r="C108" s="18" t="s">
        <v>95</v>
      </c>
      <c r="D108" s="12" t="s">
        <v>96</v>
      </c>
      <c r="E108" s="33">
        <v>36006137</v>
      </c>
    </row>
    <row r="109" spans="2:5" ht="29.25" hidden="1" customHeight="1" outlineLevel="2" thickBot="1">
      <c r="B109" s="6" t="s">
        <v>162</v>
      </c>
      <c r="C109" s="6" t="s">
        <v>97</v>
      </c>
      <c r="D109" s="7" t="s">
        <v>98</v>
      </c>
      <c r="E109" s="32">
        <v>5566919</v>
      </c>
    </row>
    <row r="110" spans="2:5" ht="29.25" hidden="1" customHeight="1" outlineLevel="2" thickBot="1">
      <c r="B110" s="4" t="s">
        <v>162</v>
      </c>
      <c r="C110" s="4" t="s">
        <v>99</v>
      </c>
      <c r="D110" s="5" t="s">
        <v>100</v>
      </c>
      <c r="E110" s="34">
        <v>3277495</v>
      </c>
    </row>
    <row r="111" spans="2:5" ht="29.25" hidden="1" customHeight="1" outlineLevel="2" thickBot="1">
      <c r="B111" s="6" t="s">
        <v>162</v>
      </c>
      <c r="C111" s="6" t="s">
        <v>107</v>
      </c>
      <c r="D111" s="7" t="s">
        <v>108</v>
      </c>
      <c r="E111" s="32">
        <v>26909885</v>
      </c>
    </row>
    <row r="112" spans="2:5" ht="29.25" hidden="1" customHeight="1" outlineLevel="2" thickBot="1">
      <c r="B112" s="4" t="s">
        <v>162</v>
      </c>
      <c r="C112" s="4" t="s">
        <v>109</v>
      </c>
      <c r="D112" s="5" t="s">
        <v>110</v>
      </c>
      <c r="E112" s="34">
        <v>1000347</v>
      </c>
    </row>
    <row r="113" spans="2:5" ht="29.25" hidden="1" customHeight="1" outlineLevel="2" thickBot="1">
      <c r="B113" s="4" t="s">
        <v>162</v>
      </c>
      <c r="C113" s="4" t="s">
        <v>165</v>
      </c>
      <c r="D113" s="5" t="s">
        <v>166</v>
      </c>
      <c r="E113" s="34">
        <v>25576000</v>
      </c>
    </row>
    <row r="114" spans="2:5" ht="29.25" hidden="1" customHeight="1" outlineLevel="2" thickBot="1">
      <c r="B114" s="4" t="s">
        <v>162</v>
      </c>
      <c r="C114" s="4" t="s">
        <v>113</v>
      </c>
      <c r="D114" s="5" t="s">
        <v>114</v>
      </c>
      <c r="E114" s="34">
        <v>329028</v>
      </c>
    </row>
    <row r="115" spans="2:5" ht="29.25" hidden="1" customHeight="1" outlineLevel="2" thickBot="1">
      <c r="B115" s="4" t="s">
        <v>162</v>
      </c>
      <c r="C115" s="4" t="s">
        <v>169</v>
      </c>
      <c r="D115" s="5" t="s">
        <v>170</v>
      </c>
      <c r="E115" s="34">
        <v>4510</v>
      </c>
    </row>
    <row r="116" spans="2:5" ht="29.25" hidden="1" customHeight="1" outlineLevel="2" thickBot="1">
      <c r="B116" s="6" t="s">
        <v>162</v>
      </c>
      <c r="C116" s="6" t="s">
        <v>115</v>
      </c>
      <c r="D116" s="7" t="s">
        <v>116</v>
      </c>
      <c r="E116" s="32">
        <v>2636246</v>
      </c>
    </row>
    <row r="117" spans="2:5" ht="29.25" hidden="1" customHeight="1" outlineLevel="2" thickBot="1">
      <c r="B117" s="4" t="s">
        <v>162</v>
      </c>
      <c r="C117" s="4" t="s">
        <v>117</v>
      </c>
      <c r="D117" s="5" t="s">
        <v>118</v>
      </c>
      <c r="E117" s="34">
        <v>917800</v>
      </c>
    </row>
    <row r="118" spans="2:5" ht="29.25" hidden="1" customHeight="1" outlineLevel="2" thickBot="1">
      <c r="B118" s="4" t="s">
        <v>162</v>
      </c>
      <c r="C118" s="4" t="s">
        <v>119</v>
      </c>
      <c r="D118" s="5" t="s">
        <v>120</v>
      </c>
      <c r="E118" s="34">
        <v>1718446</v>
      </c>
    </row>
    <row r="119" spans="2:5" ht="29.25" hidden="1" customHeight="1" outlineLevel="2" thickBot="1">
      <c r="B119" s="6" t="s">
        <v>162</v>
      </c>
      <c r="C119" s="6" t="s">
        <v>121</v>
      </c>
      <c r="D119" s="7" t="s">
        <v>122</v>
      </c>
      <c r="E119" s="32">
        <v>893087</v>
      </c>
    </row>
    <row r="120" spans="2:5" ht="29.25" hidden="1" customHeight="1" outlineLevel="2" thickBot="1">
      <c r="B120" s="4" t="s">
        <v>162</v>
      </c>
      <c r="C120" s="4" t="s">
        <v>123</v>
      </c>
      <c r="D120" s="5" t="s">
        <v>124</v>
      </c>
      <c r="E120" s="34">
        <v>119779</v>
      </c>
    </row>
    <row r="121" spans="2:5" ht="29.25" hidden="1" customHeight="1" outlineLevel="2" thickBot="1">
      <c r="B121" s="4" t="s">
        <v>162</v>
      </c>
      <c r="C121" s="4" t="s">
        <v>125</v>
      </c>
      <c r="D121" s="5" t="s">
        <v>126</v>
      </c>
      <c r="E121" s="34">
        <v>120840</v>
      </c>
    </row>
    <row r="122" spans="2:5" ht="29.25" hidden="1" customHeight="1" outlineLevel="2" thickBot="1">
      <c r="B122" s="4" t="s">
        <v>162</v>
      </c>
      <c r="C122" s="4" t="s">
        <v>127</v>
      </c>
      <c r="D122" s="57" t="s">
        <v>128</v>
      </c>
      <c r="E122" s="34">
        <v>533433</v>
      </c>
    </row>
    <row r="123" spans="2:5" s="52" customFormat="1" ht="29.25" hidden="1" customHeight="1" outlineLevel="2" thickBot="1">
      <c r="B123" s="4" t="s">
        <v>162</v>
      </c>
      <c r="C123" s="4" t="s">
        <v>129</v>
      </c>
      <c r="D123" s="57" t="s">
        <v>130</v>
      </c>
      <c r="E123" s="34">
        <v>119035</v>
      </c>
    </row>
    <row r="124" spans="2:5" s="52" customFormat="1" ht="29.25" customHeight="1" outlineLevel="1" collapsed="1" thickBot="1">
      <c r="B124" s="85" t="s">
        <v>162</v>
      </c>
      <c r="C124" s="86"/>
      <c r="D124" s="87"/>
      <c r="E124" s="32">
        <f>E72+E88+E108</f>
        <v>155806246.40000001</v>
      </c>
    </row>
    <row r="125" spans="2:5" ht="29.25" hidden="1" customHeight="1" outlineLevel="2" thickBot="1">
      <c r="B125" s="21" t="s">
        <v>171</v>
      </c>
      <c r="C125" s="21" t="s">
        <v>1</v>
      </c>
      <c r="D125" s="22" t="s">
        <v>2</v>
      </c>
      <c r="E125" s="33">
        <v>15313626.560000001</v>
      </c>
    </row>
    <row r="126" spans="2:5" ht="29.25" hidden="1" customHeight="1" outlineLevel="2" thickBot="1">
      <c r="B126" s="6" t="s">
        <v>171</v>
      </c>
      <c r="C126" s="6" t="s">
        <v>3</v>
      </c>
      <c r="D126" s="7" t="s">
        <v>4</v>
      </c>
      <c r="E126" s="32">
        <v>9650384</v>
      </c>
    </row>
    <row r="127" spans="2:5" ht="29.25" hidden="1" customHeight="1" outlineLevel="2" thickBot="1">
      <c r="B127" s="4" t="s">
        <v>171</v>
      </c>
      <c r="C127" s="4" t="s">
        <v>5</v>
      </c>
      <c r="D127" s="5" t="s">
        <v>6</v>
      </c>
      <c r="E127" s="34">
        <v>9243960</v>
      </c>
    </row>
    <row r="128" spans="2:5" s="52" customFormat="1" ht="29.25" hidden="1" customHeight="1" outlineLevel="2" thickBot="1">
      <c r="B128" s="4" t="s">
        <v>171</v>
      </c>
      <c r="C128" s="4" t="s">
        <v>9</v>
      </c>
      <c r="D128" s="57" t="s">
        <v>10</v>
      </c>
      <c r="E128" s="34">
        <v>406424</v>
      </c>
    </row>
    <row r="129" spans="2:5" ht="29.25" hidden="1" customHeight="1" outlineLevel="2" thickBot="1">
      <c r="B129" s="6" t="s">
        <v>171</v>
      </c>
      <c r="C129" s="6" t="s">
        <v>11</v>
      </c>
      <c r="D129" s="7" t="s">
        <v>12</v>
      </c>
      <c r="E129" s="32">
        <v>612257</v>
      </c>
    </row>
    <row r="130" spans="2:5" ht="29.25" hidden="1" customHeight="1" outlineLevel="2" thickBot="1">
      <c r="B130" s="4" t="s">
        <v>171</v>
      </c>
      <c r="C130" s="4" t="s">
        <v>13</v>
      </c>
      <c r="D130" s="5" t="s">
        <v>14</v>
      </c>
      <c r="E130" s="34">
        <v>612257</v>
      </c>
    </row>
    <row r="131" spans="2:5" ht="29.25" hidden="1" customHeight="1" outlineLevel="2" thickBot="1">
      <c r="B131" s="6" t="s">
        <v>171</v>
      </c>
      <c r="C131" s="6" t="s">
        <v>17</v>
      </c>
      <c r="D131" s="7" t="s">
        <v>18</v>
      </c>
      <c r="E131" s="32">
        <v>2667063</v>
      </c>
    </row>
    <row r="132" spans="2:5" ht="29.25" hidden="1" customHeight="1" outlineLevel="2" thickBot="1">
      <c r="B132" s="4" t="s">
        <v>171</v>
      </c>
      <c r="C132" s="4" t="s">
        <v>19</v>
      </c>
      <c r="D132" s="5" t="s">
        <v>20</v>
      </c>
      <c r="E132" s="34">
        <v>2667063</v>
      </c>
    </row>
    <row r="133" spans="2:5" ht="29.25" hidden="1" customHeight="1" outlineLevel="2" thickBot="1">
      <c r="B133" s="6" t="s">
        <v>171</v>
      </c>
      <c r="C133" s="6" t="s">
        <v>25</v>
      </c>
      <c r="D133" s="7" t="s">
        <v>26</v>
      </c>
      <c r="E133" s="32">
        <v>1202444.1299999999</v>
      </c>
    </row>
    <row r="134" spans="2:5" ht="29.25" hidden="1" customHeight="1" outlineLevel="2" thickBot="1">
      <c r="B134" s="4" t="s">
        <v>171</v>
      </c>
      <c r="C134" s="4" t="s">
        <v>27</v>
      </c>
      <c r="D134" s="5" t="s">
        <v>28</v>
      </c>
      <c r="E134" s="34">
        <v>1140780.33</v>
      </c>
    </row>
    <row r="135" spans="2:5" ht="29.25" hidden="1" customHeight="1" outlineLevel="2" thickBot="1">
      <c r="B135" s="4" t="s">
        <v>171</v>
      </c>
      <c r="C135" s="4" t="s">
        <v>29</v>
      </c>
      <c r="D135" s="5" t="s">
        <v>30</v>
      </c>
      <c r="E135" s="34">
        <v>61663.8</v>
      </c>
    </row>
    <row r="136" spans="2:5" ht="29.25" hidden="1" customHeight="1" outlineLevel="2" thickBot="1">
      <c r="B136" s="6" t="s">
        <v>171</v>
      </c>
      <c r="C136" s="6" t="s">
        <v>31</v>
      </c>
      <c r="D136" s="7" t="s">
        <v>32</v>
      </c>
      <c r="E136" s="32">
        <v>1181478.43</v>
      </c>
    </row>
    <row r="137" spans="2:5" ht="29.25" hidden="1" customHeight="1" outlineLevel="2" thickBot="1">
      <c r="B137" s="4" t="s">
        <v>171</v>
      </c>
      <c r="C137" s="4" t="s">
        <v>33</v>
      </c>
      <c r="D137" s="5" t="s">
        <v>34</v>
      </c>
      <c r="E137" s="34">
        <v>626504.22</v>
      </c>
    </row>
    <row r="138" spans="2:5" ht="29.25" hidden="1" customHeight="1" outlineLevel="2" thickBot="1">
      <c r="B138" s="4" t="s">
        <v>171</v>
      </c>
      <c r="C138" s="4" t="s">
        <v>35</v>
      </c>
      <c r="D138" s="5" t="s">
        <v>36</v>
      </c>
      <c r="E138" s="34">
        <v>184991.41</v>
      </c>
    </row>
    <row r="139" spans="2:5" ht="29.25" hidden="1" customHeight="1" outlineLevel="2" thickBot="1">
      <c r="B139" s="4" t="s">
        <v>171</v>
      </c>
      <c r="C139" s="4" t="s">
        <v>37</v>
      </c>
      <c r="D139" s="5" t="s">
        <v>38</v>
      </c>
      <c r="E139" s="34">
        <v>369982.8</v>
      </c>
    </row>
    <row r="140" spans="2:5" ht="29.25" hidden="1" customHeight="1" outlineLevel="2" thickBot="1">
      <c r="B140" s="18" t="s">
        <v>171</v>
      </c>
      <c r="C140" s="18" t="s">
        <v>39</v>
      </c>
      <c r="D140" s="12" t="s">
        <v>40</v>
      </c>
      <c r="E140" s="33">
        <v>24134030</v>
      </c>
    </row>
    <row r="141" spans="2:5" ht="29.25" hidden="1" customHeight="1" outlineLevel="2" thickBot="1">
      <c r="B141" s="6" t="s">
        <v>171</v>
      </c>
      <c r="C141" s="6" t="s">
        <v>41</v>
      </c>
      <c r="D141" s="7" t="s">
        <v>42</v>
      </c>
      <c r="E141" s="32">
        <v>2524651</v>
      </c>
    </row>
    <row r="142" spans="2:5" ht="29.25" hidden="1" customHeight="1" outlineLevel="2" thickBot="1">
      <c r="B142" s="4" t="s">
        <v>171</v>
      </c>
      <c r="C142" s="4" t="s">
        <v>43</v>
      </c>
      <c r="D142" s="5" t="s">
        <v>44</v>
      </c>
      <c r="E142" s="34">
        <v>1380516</v>
      </c>
    </row>
    <row r="143" spans="2:5" ht="29.25" hidden="1" customHeight="1" outlineLevel="2" thickBot="1">
      <c r="B143" s="4" t="s">
        <v>171</v>
      </c>
      <c r="C143" s="4" t="s">
        <v>45</v>
      </c>
      <c r="D143" s="5" t="s">
        <v>46</v>
      </c>
      <c r="E143" s="34">
        <v>1133155</v>
      </c>
    </row>
    <row r="144" spans="2:5" ht="29.25" hidden="1" customHeight="1" outlineLevel="2" thickBot="1">
      <c r="B144" s="4" t="s">
        <v>171</v>
      </c>
      <c r="C144" s="4" t="s">
        <v>47</v>
      </c>
      <c r="D144" s="5" t="s">
        <v>48</v>
      </c>
      <c r="E144" s="34">
        <v>10980</v>
      </c>
    </row>
    <row r="145" spans="2:5" ht="29.25" hidden="1" customHeight="1" outlineLevel="2" thickBot="1">
      <c r="B145" s="6" t="s">
        <v>171</v>
      </c>
      <c r="C145" s="6" t="s">
        <v>61</v>
      </c>
      <c r="D145" s="7" t="s">
        <v>62</v>
      </c>
      <c r="E145" s="32">
        <v>21514379</v>
      </c>
    </row>
    <row r="146" spans="2:5" ht="29.25" hidden="1" customHeight="1" outlineLevel="2" thickBot="1">
      <c r="B146" s="4" t="s">
        <v>171</v>
      </c>
      <c r="C146" s="4" t="s">
        <v>65</v>
      </c>
      <c r="D146" s="5" t="s">
        <v>66</v>
      </c>
      <c r="E146" s="34">
        <v>21514379</v>
      </c>
    </row>
    <row r="147" spans="2:5" ht="29.25" hidden="1" customHeight="1" outlineLevel="2" thickBot="1">
      <c r="B147" s="6" t="s">
        <v>171</v>
      </c>
      <c r="C147" s="6" t="s">
        <v>77</v>
      </c>
      <c r="D147" s="7" t="s">
        <v>78</v>
      </c>
      <c r="E147" s="32">
        <v>95000</v>
      </c>
    </row>
    <row r="148" spans="2:5" ht="29.25" hidden="1" customHeight="1" outlineLevel="2" thickBot="1">
      <c r="B148" s="4" t="s">
        <v>171</v>
      </c>
      <c r="C148" s="4" t="s">
        <v>79</v>
      </c>
      <c r="D148" s="57" t="s">
        <v>80</v>
      </c>
      <c r="E148" s="34">
        <v>95000</v>
      </c>
    </row>
    <row r="149" spans="2:5" ht="29.25" hidden="1" customHeight="1" outlineLevel="2" thickBot="1">
      <c r="B149" s="18" t="s">
        <v>171</v>
      </c>
      <c r="C149" s="18" t="s">
        <v>95</v>
      </c>
      <c r="D149" s="12" t="s">
        <v>96</v>
      </c>
      <c r="E149" s="33">
        <v>2618644</v>
      </c>
    </row>
    <row r="150" spans="2:5" ht="29.25" hidden="1" customHeight="1" outlineLevel="2" thickBot="1">
      <c r="B150" s="6" t="s">
        <v>171</v>
      </c>
      <c r="C150" s="6" t="s">
        <v>97</v>
      </c>
      <c r="D150" s="7" t="s">
        <v>98</v>
      </c>
      <c r="E150" s="32">
        <v>414239</v>
      </c>
    </row>
    <row r="151" spans="2:5" ht="29.25" hidden="1" customHeight="1" outlineLevel="2" thickBot="1">
      <c r="B151" s="4" t="s">
        <v>171</v>
      </c>
      <c r="C151" s="4" t="s">
        <v>99</v>
      </c>
      <c r="D151" s="5" t="s">
        <v>100</v>
      </c>
      <c r="E151" s="34">
        <v>229559</v>
      </c>
    </row>
    <row r="152" spans="2:5" ht="29.25" hidden="1" customHeight="1" outlineLevel="2" thickBot="1">
      <c r="B152" s="4" t="s">
        <v>171</v>
      </c>
      <c r="C152" s="4" t="s">
        <v>175</v>
      </c>
      <c r="D152" s="5" t="s">
        <v>176</v>
      </c>
      <c r="E152" s="34">
        <v>184680</v>
      </c>
    </row>
    <row r="153" spans="2:5" ht="29.25" hidden="1" customHeight="1" outlineLevel="2" thickBot="1">
      <c r="B153" s="6" t="s">
        <v>171</v>
      </c>
      <c r="C153" s="6" t="s">
        <v>107</v>
      </c>
      <c r="D153" s="7" t="s">
        <v>108</v>
      </c>
      <c r="E153" s="32">
        <v>372797</v>
      </c>
    </row>
    <row r="154" spans="2:5" ht="29.25" hidden="1" customHeight="1" outlineLevel="2" thickBot="1">
      <c r="B154" s="4" t="s">
        <v>171</v>
      </c>
      <c r="C154" s="4" t="s">
        <v>109</v>
      </c>
      <c r="D154" s="5" t="s">
        <v>110</v>
      </c>
      <c r="E154" s="34">
        <v>35515</v>
      </c>
    </row>
    <row r="155" spans="2:5" ht="29.25" hidden="1" customHeight="1" outlineLevel="2" thickBot="1">
      <c r="B155" s="4" t="s">
        <v>171</v>
      </c>
      <c r="C155" s="4" t="s">
        <v>167</v>
      </c>
      <c r="D155" s="5" t="s">
        <v>168</v>
      </c>
      <c r="E155" s="34">
        <v>298200</v>
      </c>
    </row>
    <row r="156" spans="2:5" s="52" customFormat="1" ht="29.25" hidden="1" customHeight="1" outlineLevel="2" thickBot="1">
      <c r="B156" s="4" t="s">
        <v>171</v>
      </c>
      <c r="C156" s="4" t="s">
        <v>113</v>
      </c>
      <c r="D156" s="57" t="s">
        <v>114</v>
      </c>
      <c r="E156" s="34">
        <v>39082</v>
      </c>
    </row>
    <row r="157" spans="2:5" ht="29.25" hidden="1" customHeight="1" outlineLevel="2" thickBot="1">
      <c r="B157" s="6" t="s">
        <v>171</v>
      </c>
      <c r="C157" s="6" t="s">
        <v>115</v>
      </c>
      <c r="D157" s="7" t="s">
        <v>116</v>
      </c>
      <c r="E157" s="32">
        <v>242877</v>
      </c>
    </row>
    <row r="158" spans="2:5" ht="29.25" hidden="1" customHeight="1" outlineLevel="2" thickBot="1">
      <c r="B158" s="4" t="s">
        <v>171</v>
      </c>
      <c r="C158" s="4" t="s">
        <v>117</v>
      </c>
      <c r="D158" s="5" t="s">
        <v>118</v>
      </c>
      <c r="E158" s="34">
        <v>227322</v>
      </c>
    </row>
    <row r="159" spans="2:5" s="52" customFormat="1" ht="29.25" hidden="1" customHeight="1" outlineLevel="2" thickBot="1">
      <c r="B159" s="4" t="s">
        <v>171</v>
      </c>
      <c r="C159" s="4" t="s">
        <v>119</v>
      </c>
      <c r="D159" s="57" t="s">
        <v>120</v>
      </c>
      <c r="E159" s="34">
        <v>15555</v>
      </c>
    </row>
    <row r="160" spans="2:5" ht="29.25" hidden="1" customHeight="1" outlineLevel="2" thickBot="1">
      <c r="B160" s="6" t="s">
        <v>171</v>
      </c>
      <c r="C160" s="6" t="s">
        <v>121</v>
      </c>
      <c r="D160" s="7" t="s">
        <v>122</v>
      </c>
      <c r="E160" s="32">
        <v>1588731</v>
      </c>
    </row>
    <row r="161" spans="2:5" ht="29.25" hidden="1" customHeight="1" outlineLevel="2" thickBot="1">
      <c r="B161" s="4" t="s">
        <v>171</v>
      </c>
      <c r="C161" s="4" t="s">
        <v>127</v>
      </c>
      <c r="D161" s="5" t="s">
        <v>392</v>
      </c>
      <c r="E161" s="34">
        <v>709750</v>
      </c>
    </row>
    <row r="162" spans="2:5" ht="29.25" hidden="1" customHeight="1" outlineLevel="2" thickBot="1">
      <c r="B162" s="4" t="s">
        <v>171</v>
      </c>
      <c r="C162" s="4" t="s">
        <v>129</v>
      </c>
      <c r="D162" s="5" t="s">
        <v>130</v>
      </c>
      <c r="E162" s="34">
        <v>759011</v>
      </c>
    </row>
    <row r="163" spans="2:5" s="52" customFormat="1" ht="29.25" hidden="1" customHeight="1" outlineLevel="2" thickBot="1">
      <c r="B163" s="4" t="s">
        <v>171</v>
      </c>
      <c r="C163" s="4" t="s">
        <v>131</v>
      </c>
      <c r="D163" s="57" t="s">
        <v>132</v>
      </c>
      <c r="E163" s="34">
        <v>119970</v>
      </c>
    </row>
    <row r="164" spans="2:5" ht="29.25" hidden="1" customHeight="1" outlineLevel="2" thickBot="1">
      <c r="B164" s="18" t="s">
        <v>171</v>
      </c>
      <c r="C164" s="18" t="s">
        <v>145</v>
      </c>
      <c r="D164" s="12" t="s">
        <v>146</v>
      </c>
      <c r="E164" s="33">
        <v>81717</v>
      </c>
    </row>
    <row r="165" spans="2:5" ht="29.25" hidden="1" customHeight="1" outlineLevel="2" thickBot="1">
      <c r="B165" s="6" t="s">
        <v>171</v>
      </c>
      <c r="C165" s="6" t="s">
        <v>151</v>
      </c>
      <c r="D165" s="7" t="s">
        <v>152</v>
      </c>
      <c r="E165" s="32">
        <v>81717</v>
      </c>
    </row>
    <row r="166" spans="2:5" ht="29.25" hidden="1" customHeight="1" outlineLevel="2" thickBot="1">
      <c r="B166" s="4" t="s">
        <v>171</v>
      </c>
      <c r="C166" s="4" t="s">
        <v>155</v>
      </c>
      <c r="D166" s="5" t="s">
        <v>156</v>
      </c>
      <c r="E166" s="34">
        <v>81717</v>
      </c>
    </row>
    <row r="167" spans="2:5" s="52" customFormat="1" ht="29.25" customHeight="1" outlineLevel="1" collapsed="1" thickBot="1">
      <c r="B167" s="85" t="s">
        <v>171</v>
      </c>
      <c r="C167" s="86"/>
      <c r="D167" s="87"/>
      <c r="E167" s="32">
        <f>E125+E140+E149+E164</f>
        <v>42148017.560000002</v>
      </c>
    </row>
    <row r="168" spans="2:5" ht="29.25" hidden="1" customHeight="1" outlineLevel="2" thickBot="1">
      <c r="B168" s="21" t="s">
        <v>174</v>
      </c>
      <c r="C168" s="21" t="s">
        <v>1</v>
      </c>
      <c r="D168" s="22" t="s">
        <v>2</v>
      </c>
      <c r="E168" s="33">
        <v>17127974.440000001</v>
      </c>
    </row>
    <row r="169" spans="2:5" ht="29.25" hidden="1" customHeight="1" outlineLevel="2" thickBot="1">
      <c r="B169" s="6" t="s">
        <v>174</v>
      </c>
      <c r="C169" s="6" t="s">
        <v>3</v>
      </c>
      <c r="D169" s="7" t="s">
        <v>4</v>
      </c>
      <c r="E169" s="32">
        <v>9383550</v>
      </c>
    </row>
    <row r="170" spans="2:5" ht="29.25" hidden="1" customHeight="1" outlineLevel="2" thickBot="1">
      <c r="B170" s="4" t="s">
        <v>174</v>
      </c>
      <c r="C170" s="4" t="s">
        <v>5</v>
      </c>
      <c r="D170" s="5" t="s">
        <v>6</v>
      </c>
      <c r="E170" s="34">
        <v>9383550</v>
      </c>
    </row>
    <row r="171" spans="2:5" ht="29.25" hidden="1" customHeight="1" outlineLevel="2" thickBot="1">
      <c r="B171" s="6" t="s">
        <v>174</v>
      </c>
      <c r="C171" s="6" t="s">
        <v>11</v>
      </c>
      <c r="D171" s="7" t="s">
        <v>12</v>
      </c>
      <c r="E171" s="32">
        <v>933849</v>
      </c>
    </row>
    <row r="172" spans="2:5" ht="29.25" hidden="1" customHeight="1" outlineLevel="2" thickBot="1">
      <c r="B172" s="4" t="s">
        <v>174</v>
      </c>
      <c r="C172" s="4" t="s">
        <v>13</v>
      </c>
      <c r="D172" s="5" t="s">
        <v>14</v>
      </c>
      <c r="E172" s="34">
        <v>933849</v>
      </c>
    </row>
    <row r="173" spans="2:5" ht="29.25" hidden="1" customHeight="1" outlineLevel="2" thickBot="1">
      <c r="B173" s="6" t="s">
        <v>174</v>
      </c>
      <c r="C173" s="6" t="s">
        <v>17</v>
      </c>
      <c r="D173" s="7" t="s">
        <v>18</v>
      </c>
      <c r="E173" s="32">
        <v>4113107</v>
      </c>
    </row>
    <row r="174" spans="2:5" ht="29.25" hidden="1" customHeight="1" outlineLevel="2" thickBot="1">
      <c r="B174" s="4" t="s">
        <v>174</v>
      </c>
      <c r="C174" s="4" t="s">
        <v>19</v>
      </c>
      <c r="D174" s="5" t="s">
        <v>20</v>
      </c>
      <c r="E174" s="34">
        <v>4113107</v>
      </c>
    </row>
    <row r="175" spans="2:5" ht="29.25" hidden="1" customHeight="1" outlineLevel="2" thickBot="1">
      <c r="B175" s="6" t="s">
        <v>174</v>
      </c>
      <c r="C175" s="6" t="s">
        <v>25</v>
      </c>
      <c r="D175" s="7" t="s">
        <v>26</v>
      </c>
      <c r="E175" s="32">
        <v>1360595.82</v>
      </c>
    </row>
    <row r="176" spans="2:5" ht="29.25" hidden="1" customHeight="1" outlineLevel="2" thickBot="1">
      <c r="B176" s="4" t="s">
        <v>174</v>
      </c>
      <c r="C176" s="4" t="s">
        <v>27</v>
      </c>
      <c r="D176" s="5" t="s">
        <v>28</v>
      </c>
      <c r="E176" s="34">
        <v>1290821.68</v>
      </c>
    </row>
    <row r="177" spans="2:5" ht="29.25" hidden="1" customHeight="1" outlineLevel="2" thickBot="1">
      <c r="B177" s="4" t="s">
        <v>174</v>
      </c>
      <c r="C177" s="4" t="s">
        <v>29</v>
      </c>
      <c r="D177" s="5" t="s">
        <v>30</v>
      </c>
      <c r="E177" s="34">
        <v>69774.14</v>
      </c>
    </row>
    <row r="178" spans="2:5" ht="29.25" hidden="1" customHeight="1" outlineLevel="2" thickBot="1">
      <c r="B178" s="6" t="s">
        <v>174</v>
      </c>
      <c r="C178" s="6" t="s">
        <v>31</v>
      </c>
      <c r="D178" s="7" t="s">
        <v>32</v>
      </c>
      <c r="E178" s="32">
        <v>1336872.6200000001</v>
      </c>
    </row>
    <row r="179" spans="2:5" ht="29.25" hidden="1" customHeight="1" outlineLevel="2" thickBot="1">
      <c r="B179" s="4" t="s">
        <v>174</v>
      </c>
      <c r="C179" s="4" t="s">
        <v>33</v>
      </c>
      <c r="D179" s="5" t="s">
        <v>34</v>
      </c>
      <c r="E179" s="34">
        <v>708905.31</v>
      </c>
    </row>
    <row r="180" spans="2:5" ht="29.25" hidden="1" customHeight="1" outlineLevel="2" thickBot="1">
      <c r="B180" s="4" t="s">
        <v>174</v>
      </c>
      <c r="C180" s="4" t="s">
        <v>35</v>
      </c>
      <c r="D180" s="5" t="s">
        <v>36</v>
      </c>
      <c r="E180" s="34">
        <v>209322.44</v>
      </c>
    </row>
    <row r="181" spans="2:5" ht="29.25" hidden="1" customHeight="1" outlineLevel="2" thickBot="1">
      <c r="B181" s="4" t="s">
        <v>174</v>
      </c>
      <c r="C181" s="4" t="s">
        <v>37</v>
      </c>
      <c r="D181" s="5" t="s">
        <v>38</v>
      </c>
      <c r="E181" s="34">
        <v>418644.87</v>
      </c>
    </row>
    <row r="182" spans="2:5" ht="29.25" hidden="1" customHeight="1" outlineLevel="2" thickBot="1">
      <c r="B182" s="18" t="s">
        <v>174</v>
      </c>
      <c r="C182" s="18" t="s">
        <v>39</v>
      </c>
      <c r="D182" s="12" t="s">
        <v>40</v>
      </c>
      <c r="E182" s="33">
        <v>50821414</v>
      </c>
    </row>
    <row r="183" spans="2:5" ht="29.25" hidden="1" customHeight="1" outlineLevel="2" thickBot="1">
      <c r="B183" s="6" t="s">
        <v>174</v>
      </c>
      <c r="C183" s="6" t="s">
        <v>41</v>
      </c>
      <c r="D183" s="7" t="s">
        <v>42</v>
      </c>
      <c r="E183" s="32">
        <v>10803945</v>
      </c>
    </row>
    <row r="184" spans="2:5" ht="29.25" hidden="1" customHeight="1" outlineLevel="2" thickBot="1">
      <c r="B184" s="4" t="s">
        <v>174</v>
      </c>
      <c r="C184" s="4" t="s">
        <v>43</v>
      </c>
      <c r="D184" s="5" t="s">
        <v>44</v>
      </c>
      <c r="E184" s="34">
        <v>9734383</v>
      </c>
    </row>
    <row r="185" spans="2:5" ht="29.25" hidden="1" customHeight="1" outlineLevel="2" thickBot="1">
      <c r="B185" s="4" t="s">
        <v>174</v>
      </c>
      <c r="C185" s="4" t="s">
        <v>45</v>
      </c>
      <c r="D185" s="5" t="s">
        <v>46</v>
      </c>
      <c r="E185" s="34">
        <v>1069562</v>
      </c>
    </row>
    <row r="186" spans="2:5" ht="29.25" hidden="1" customHeight="1" outlineLevel="2" thickBot="1">
      <c r="B186" s="6" t="s">
        <v>174</v>
      </c>
      <c r="C186" s="6" t="s">
        <v>61</v>
      </c>
      <c r="D186" s="7" t="s">
        <v>62</v>
      </c>
      <c r="E186" s="32">
        <v>40017469</v>
      </c>
    </row>
    <row r="187" spans="2:5" ht="29.25" hidden="1" customHeight="1" outlineLevel="2" thickBot="1">
      <c r="B187" s="4" t="s">
        <v>174</v>
      </c>
      <c r="C187" s="4" t="s">
        <v>65</v>
      </c>
      <c r="D187" s="5" t="s">
        <v>66</v>
      </c>
      <c r="E187" s="34">
        <v>40017469</v>
      </c>
    </row>
    <row r="188" spans="2:5" ht="29.25" hidden="1" customHeight="1" outlineLevel="2" thickBot="1">
      <c r="B188" s="18" t="s">
        <v>174</v>
      </c>
      <c r="C188" s="18" t="s">
        <v>95</v>
      </c>
      <c r="D188" s="12" t="s">
        <v>96</v>
      </c>
      <c r="E188" s="33">
        <v>3228871</v>
      </c>
    </row>
    <row r="189" spans="2:5" ht="29.25" hidden="1" customHeight="1" outlineLevel="2" thickBot="1">
      <c r="B189" s="6" t="s">
        <v>174</v>
      </c>
      <c r="C189" s="6" t="s">
        <v>97</v>
      </c>
      <c r="D189" s="7" t="s">
        <v>98</v>
      </c>
      <c r="E189" s="32">
        <v>1900571</v>
      </c>
    </row>
    <row r="190" spans="2:5" ht="29.25" hidden="1" customHeight="1" outlineLevel="2" thickBot="1">
      <c r="B190" s="4" t="s">
        <v>174</v>
      </c>
      <c r="C190" s="4" t="s">
        <v>99</v>
      </c>
      <c r="D190" s="5" t="s">
        <v>100</v>
      </c>
      <c r="E190" s="34">
        <v>122941</v>
      </c>
    </row>
    <row r="191" spans="2:5" ht="29.25" hidden="1" customHeight="1" outlineLevel="2" thickBot="1">
      <c r="B191" s="4" t="s">
        <v>174</v>
      </c>
      <c r="C191" s="4" t="s">
        <v>175</v>
      </c>
      <c r="D191" s="5" t="s">
        <v>176</v>
      </c>
      <c r="E191" s="34">
        <v>730350</v>
      </c>
    </row>
    <row r="192" spans="2:5" ht="29.25" hidden="1" customHeight="1" outlineLevel="2" thickBot="1">
      <c r="B192" s="4" t="s">
        <v>174</v>
      </c>
      <c r="C192" s="4" t="s">
        <v>172</v>
      </c>
      <c r="D192" s="5" t="s">
        <v>173</v>
      </c>
      <c r="E192" s="34">
        <v>1047280</v>
      </c>
    </row>
    <row r="193" spans="2:5" s="52" customFormat="1" ht="29.25" hidden="1" customHeight="1" outlineLevel="2" thickBot="1">
      <c r="B193" s="6" t="s">
        <v>174</v>
      </c>
      <c r="C193" s="6" t="s">
        <v>103</v>
      </c>
      <c r="D193" s="7" t="s">
        <v>393</v>
      </c>
      <c r="E193" s="32">
        <v>435150</v>
      </c>
    </row>
    <row r="194" spans="2:5" s="52" customFormat="1" ht="29.25" hidden="1" customHeight="1" outlineLevel="2" thickBot="1">
      <c r="B194" s="4" t="s">
        <v>174</v>
      </c>
      <c r="C194" s="4" t="s">
        <v>394</v>
      </c>
      <c r="D194" s="57" t="s">
        <v>395</v>
      </c>
      <c r="E194" s="34">
        <v>435150</v>
      </c>
    </row>
    <row r="195" spans="2:5" s="52" customFormat="1" ht="29.25" hidden="1" customHeight="1" outlineLevel="2" thickBot="1">
      <c r="B195" s="6" t="s">
        <v>174</v>
      </c>
      <c r="C195" s="6" t="s">
        <v>115</v>
      </c>
      <c r="D195" s="7" t="s">
        <v>116</v>
      </c>
      <c r="E195" s="32">
        <v>118000</v>
      </c>
    </row>
    <row r="196" spans="2:5" s="52" customFormat="1" ht="29.25" hidden="1" customHeight="1" outlineLevel="2" thickBot="1">
      <c r="B196" s="4" t="s">
        <v>174</v>
      </c>
      <c r="C196" s="4" t="s">
        <v>129</v>
      </c>
      <c r="D196" s="57" t="s">
        <v>396</v>
      </c>
      <c r="E196" s="34">
        <v>118000</v>
      </c>
    </row>
    <row r="197" spans="2:5" ht="29.25" hidden="1" customHeight="1" outlineLevel="2" thickBot="1">
      <c r="B197" s="6" t="s">
        <v>174</v>
      </c>
      <c r="C197" s="6" t="s">
        <v>121</v>
      </c>
      <c r="D197" s="7" t="s">
        <v>122</v>
      </c>
      <c r="E197" s="32">
        <v>775150</v>
      </c>
    </row>
    <row r="198" spans="2:5" s="52" customFormat="1" ht="29.25" hidden="1" customHeight="1" outlineLevel="2" thickBot="1">
      <c r="B198" s="4" t="s">
        <v>174</v>
      </c>
      <c r="C198" s="4" t="s">
        <v>127</v>
      </c>
      <c r="D198" s="57" t="s">
        <v>392</v>
      </c>
      <c r="E198" s="34">
        <v>413950</v>
      </c>
    </row>
    <row r="199" spans="2:5" ht="29.25" hidden="1" customHeight="1" outlineLevel="2" thickBot="1">
      <c r="B199" s="4" t="s">
        <v>174</v>
      </c>
      <c r="C199" s="4" t="s">
        <v>129</v>
      </c>
      <c r="D199" s="5" t="s">
        <v>130</v>
      </c>
      <c r="E199" s="34">
        <v>95040</v>
      </c>
    </row>
    <row r="200" spans="2:5" ht="29.25" hidden="1" customHeight="1" outlineLevel="2" thickBot="1">
      <c r="B200" s="18" t="s">
        <v>174</v>
      </c>
      <c r="C200" s="18" t="s">
        <v>145</v>
      </c>
      <c r="D200" s="12" t="s">
        <v>146</v>
      </c>
      <c r="E200" s="33">
        <v>13461</v>
      </c>
    </row>
    <row r="201" spans="2:5" ht="29.25" hidden="1" customHeight="1" outlineLevel="2" thickBot="1">
      <c r="B201" s="6" t="s">
        <v>174</v>
      </c>
      <c r="C201" s="6" t="s">
        <v>151</v>
      </c>
      <c r="D201" s="7" t="s">
        <v>152</v>
      </c>
      <c r="E201" s="32">
        <v>13461</v>
      </c>
    </row>
    <row r="202" spans="2:5" ht="29.25" hidden="1" customHeight="1" outlineLevel="2" thickBot="1">
      <c r="B202" s="4" t="s">
        <v>174</v>
      </c>
      <c r="C202" s="4" t="s">
        <v>155</v>
      </c>
      <c r="D202" s="5" t="s">
        <v>156</v>
      </c>
      <c r="E202" s="34">
        <v>13461</v>
      </c>
    </row>
    <row r="203" spans="2:5" s="52" customFormat="1" ht="29.25" customHeight="1" outlineLevel="1" collapsed="1" thickBot="1">
      <c r="B203" s="85" t="s">
        <v>174</v>
      </c>
      <c r="C203" s="86"/>
      <c r="D203" s="87"/>
      <c r="E203" s="32">
        <f>E168+E182+E188+E200</f>
        <v>71191720.439999998</v>
      </c>
    </row>
    <row r="204" spans="2:5" ht="29.25" hidden="1" customHeight="1" outlineLevel="2" thickBot="1">
      <c r="B204" s="10" t="s">
        <v>177</v>
      </c>
      <c r="C204" s="10" t="s">
        <v>1</v>
      </c>
      <c r="D204" s="11" t="s">
        <v>2</v>
      </c>
      <c r="E204" s="33">
        <v>23529851.649999999</v>
      </c>
    </row>
    <row r="205" spans="2:5" ht="29.25" hidden="1" customHeight="1" outlineLevel="2" thickBot="1">
      <c r="B205" s="6" t="s">
        <v>177</v>
      </c>
      <c r="C205" s="6" t="s">
        <v>3</v>
      </c>
      <c r="D205" s="7" t="s">
        <v>4</v>
      </c>
      <c r="E205" s="32">
        <v>13788321</v>
      </c>
    </row>
    <row r="206" spans="2:5" ht="29.25" hidden="1" customHeight="1" outlineLevel="2" thickBot="1">
      <c r="B206" s="4" t="s">
        <v>177</v>
      </c>
      <c r="C206" s="4" t="s">
        <v>5</v>
      </c>
      <c r="D206" s="5" t="s">
        <v>6</v>
      </c>
      <c r="E206" s="34">
        <v>12759402</v>
      </c>
    </row>
    <row r="207" spans="2:5" ht="29.25" hidden="1" customHeight="1" outlineLevel="2" thickBot="1">
      <c r="B207" s="4" t="s">
        <v>177</v>
      </c>
      <c r="C207" s="4" t="s">
        <v>9</v>
      </c>
      <c r="D207" s="5" t="s">
        <v>10</v>
      </c>
      <c r="E207" s="34">
        <v>1028919</v>
      </c>
    </row>
    <row r="208" spans="2:5" ht="29.25" hidden="1" customHeight="1" outlineLevel="2" thickBot="1">
      <c r="B208" s="6" t="s">
        <v>177</v>
      </c>
      <c r="C208" s="6" t="s">
        <v>11</v>
      </c>
      <c r="D208" s="7" t="s">
        <v>12</v>
      </c>
      <c r="E208" s="32">
        <v>45055</v>
      </c>
    </row>
    <row r="209" spans="2:5" ht="29.25" hidden="1" customHeight="1" outlineLevel="2" thickBot="1">
      <c r="B209" s="4" t="s">
        <v>177</v>
      </c>
      <c r="C209" s="4" t="s">
        <v>13</v>
      </c>
      <c r="D209" s="5" t="s">
        <v>14</v>
      </c>
      <c r="E209" s="34">
        <v>45055</v>
      </c>
    </row>
    <row r="210" spans="2:5" ht="29.25" hidden="1" customHeight="1" outlineLevel="2" thickBot="1">
      <c r="B210" s="6" t="s">
        <v>177</v>
      </c>
      <c r="C210" s="6" t="s">
        <v>17</v>
      </c>
      <c r="D210" s="7" t="s">
        <v>18</v>
      </c>
      <c r="E210" s="32">
        <v>5899247</v>
      </c>
    </row>
    <row r="211" spans="2:5" ht="29.25" hidden="1" customHeight="1" outlineLevel="2" thickBot="1">
      <c r="B211" s="4" t="s">
        <v>177</v>
      </c>
      <c r="C211" s="4" t="s">
        <v>19</v>
      </c>
      <c r="D211" s="5" t="s">
        <v>20</v>
      </c>
      <c r="E211" s="34">
        <v>4530749</v>
      </c>
    </row>
    <row r="212" spans="2:5" ht="29.25" hidden="1" customHeight="1" outlineLevel="2" thickBot="1">
      <c r="B212" s="4" t="s">
        <v>177</v>
      </c>
      <c r="C212" s="4" t="s">
        <v>21</v>
      </c>
      <c r="D212" s="5" t="s">
        <v>22</v>
      </c>
      <c r="E212" s="34">
        <v>1264974</v>
      </c>
    </row>
    <row r="213" spans="2:5" ht="29.25" hidden="1" customHeight="1" outlineLevel="2" thickBot="1">
      <c r="B213" s="4" t="s">
        <v>177</v>
      </c>
      <c r="C213" s="4" t="s">
        <v>23</v>
      </c>
      <c r="D213" s="5" t="s">
        <v>24</v>
      </c>
      <c r="E213" s="34">
        <v>103524</v>
      </c>
    </row>
    <row r="214" spans="2:5" ht="29.25" hidden="1" customHeight="1" outlineLevel="2" thickBot="1">
      <c r="B214" s="6" t="s">
        <v>177</v>
      </c>
      <c r="C214" s="6" t="s">
        <v>25</v>
      </c>
      <c r="D214" s="7" t="s">
        <v>26</v>
      </c>
      <c r="E214" s="32">
        <v>1915311.91</v>
      </c>
    </row>
    <row r="215" spans="2:5" ht="29.25" hidden="1" customHeight="1" outlineLevel="2" thickBot="1">
      <c r="B215" s="4" t="s">
        <v>177</v>
      </c>
      <c r="C215" s="4" t="s">
        <v>27</v>
      </c>
      <c r="D215" s="5" t="s">
        <v>28</v>
      </c>
      <c r="E215" s="34">
        <v>1817090.79</v>
      </c>
    </row>
    <row r="216" spans="2:5" ht="29.25" hidden="1" customHeight="1" outlineLevel="2" thickBot="1">
      <c r="B216" s="4" t="s">
        <v>177</v>
      </c>
      <c r="C216" s="4" t="s">
        <v>29</v>
      </c>
      <c r="D216" s="5" t="s">
        <v>30</v>
      </c>
      <c r="E216" s="34">
        <v>98221.119999999995</v>
      </c>
    </row>
    <row r="217" spans="2:5" ht="29.25" hidden="1" customHeight="1" outlineLevel="2" thickBot="1">
      <c r="B217" s="6" t="s">
        <v>177</v>
      </c>
      <c r="C217" s="6" t="s">
        <v>31</v>
      </c>
      <c r="D217" s="7" t="s">
        <v>32</v>
      </c>
      <c r="E217" s="32">
        <v>1881916.74</v>
      </c>
    </row>
    <row r="218" spans="2:5" ht="29.25" hidden="1" customHeight="1" outlineLevel="2" thickBot="1">
      <c r="B218" s="4" t="s">
        <v>177</v>
      </c>
      <c r="C218" s="4" t="s">
        <v>33</v>
      </c>
      <c r="D218" s="5" t="s">
        <v>34</v>
      </c>
      <c r="E218" s="34">
        <v>997926.62</v>
      </c>
    </row>
    <row r="219" spans="2:5" ht="29.25" hidden="1" customHeight="1" outlineLevel="2" thickBot="1">
      <c r="B219" s="4" t="s">
        <v>177</v>
      </c>
      <c r="C219" s="4" t="s">
        <v>35</v>
      </c>
      <c r="D219" s="5" t="s">
        <v>36</v>
      </c>
      <c r="E219" s="34">
        <v>294663.37</v>
      </c>
    </row>
    <row r="220" spans="2:5" ht="29.25" hidden="1" customHeight="1" outlineLevel="2" thickBot="1">
      <c r="B220" s="4" t="s">
        <v>177</v>
      </c>
      <c r="C220" s="4" t="s">
        <v>37</v>
      </c>
      <c r="D220" s="5" t="s">
        <v>38</v>
      </c>
      <c r="E220" s="34">
        <v>589326.75</v>
      </c>
    </row>
    <row r="221" spans="2:5" ht="29.25" hidden="1" customHeight="1" outlineLevel="2" thickBot="1">
      <c r="B221" s="8" t="s">
        <v>177</v>
      </c>
      <c r="C221" s="8" t="s">
        <v>39</v>
      </c>
      <c r="D221" s="9" t="s">
        <v>40</v>
      </c>
      <c r="E221" s="33">
        <v>25811798</v>
      </c>
    </row>
    <row r="222" spans="2:5" ht="29.25" hidden="1" customHeight="1" outlineLevel="2" thickBot="1">
      <c r="B222" s="6" t="s">
        <v>177</v>
      </c>
      <c r="C222" s="6" t="s">
        <v>41</v>
      </c>
      <c r="D222" s="7" t="s">
        <v>42</v>
      </c>
      <c r="E222" s="32">
        <v>6270449</v>
      </c>
    </row>
    <row r="223" spans="2:5" ht="29.25" hidden="1" customHeight="1" outlineLevel="2" thickBot="1">
      <c r="B223" s="4" t="s">
        <v>177</v>
      </c>
      <c r="C223" s="4" t="s">
        <v>43</v>
      </c>
      <c r="D223" s="5" t="s">
        <v>44</v>
      </c>
      <c r="E223" s="34">
        <v>3006464</v>
      </c>
    </row>
    <row r="224" spans="2:5" ht="29.25" hidden="1" customHeight="1" outlineLevel="2" thickBot="1">
      <c r="B224" s="4" t="s">
        <v>177</v>
      </c>
      <c r="C224" s="4" t="s">
        <v>45</v>
      </c>
      <c r="D224" s="5" t="s">
        <v>46</v>
      </c>
      <c r="E224" s="34">
        <v>3263985</v>
      </c>
    </row>
    <row r="225" spans="2:5" ht="29.25" hidden="1" customHeight="1" outlineLevel="2" thickBot="1">
      <c r="B225" s="6" t="s">
        <v>177</v>
      </c>
      <c r="C225" s="6" t="s">
        <v>61</v>
      </c>
      <c r="D225" s="7" t="s">
        <v>62</v>
      </c>
      <c r="E225" s="32">
        <v>19131349</v>
      </c>
    </row>
    <row r="226" spans="2:5" s="52" customFormat="1" ht="29.25" hidden="1" customHeight="1" outlineLevel="2" thickBot="1">
      <c r="B226" s="4" t="s">
        <v>177</v>
      </c>
      <c r="C226" s="4" t="s">
        <v>187</v>
      </c>
      <c r="D226" s="57" t="s">
        <v>397</v>
      </c>
      <c r="E226" s="34">
        <v>46585</v>
      </c>
    </row>
    <row r="227" spans="2:5" ht="29.25" hidden="1" customHeight="1" outlineLevel="2" thickBot="1">
      <c r="B227" s="4" t="s">
        <v>177</v>
      </c>
      <c r="C227" s="4" t="s">
        <v>65</v>
      </c>
      <c r="D227" s="5" t="s">
        <v>66</v>
      </c>
      <c r="E227" s="34">
        <v>19009764</v>
      </c>
    </row>
    <row r="228" spans="2:5" s="52" customFormat="1" ht="29.25" hidden="1" customHeight="1" outlineLevel="2" thickBot="1">
      <c r="B228" s="4" t="s">
        <v>177</v>
      </c>
      <c r="C228" s="4" t="s">
        <v>67</v>
      </c>
      <c r="D228" s="57" t="s">
        <v>68</v>
      </c>
      <c r="E228" s="34">
        <v>75000</v>
      </c>
    </row>
    <row r="229" spans="2:5" s="52" customFormat="1" ht="29.25" hidden="1" customHeight="1" outlineLevel="2" thickBot="1">
      <c r="B229" s="6" t="s">
        <v>177</v>
      </c>
      <c r="C229" s="6" t="s">
        <v>77</v>
      </c>
      <c r="D229" s="7" t="s">
        <v>78</v>
      </c>
      <c r="E229" s="32">
        <v>365000</v>
      </c>
    </row>
    <row r="230" spans="2:5" s="52" customFormat="1" ht="29.25" hidden="1" customHeight="1" outlineLevel="2" thickBot="1">
      <c r="B230" s="4" t="s">
        <v>177</v>
      </c>
      <c r="C230" s="4" t="s">
        <v>79</v>
      </c>
      <c r="D230" s="57" t="s">
        <v>80</v>
      </c>
      <c r="E230" s="34">
        <v>365000</v>
      </c>
    </row>
    <row r="231" spans="2:5" ht="29.25" hidden="1" customHeight="1" outlineLevel="2" thickBot="1">
      <c r="B231" s="6" t="s">
        <v>177</v>
      </c>
      <c r="C231" s="6" t="s">
        <v>85</v>
      </c>
      <c r="D231" s="7" t="s">
        <v>86</v>
      </c>
      <c r="E231" s="32">
        <v>45000</v>
      </c>
    </row>
    <row r="232" spans="2:5" ht="29.25" hidden="1" customHeight="1" outlineLevel="2" thickBot="1">
      <c r="B232" s="4" t="s">
        <v>177</v>
      </c>
      <c r="C232" s="4" t="s">
        <v>93</v>
      </c>
      <c r="D232" s="5" t="s">
        <v>398</v>
      </c>
      <c r="E232" s="34">
        <v>45000</v>
      </c>
    </row>
    <row r="233" spans="2:5" ht="29.25" hidden="1" customHeight="1" outlineLevel="2" thickBot="1">
      <c r="B233" s="8" t="s">
        <v>177</v>
      </c>
      <c r="C233" s="8" t="s">
        <v>95</v>
      </c>
      <c r="D233" s="9" t="s">
        <v>96</v>
      </c>
      <c r="E233" s="33">
        <v>755254</v>
      </c>
    </row>
    <row r="234" spans="2:5" s="52" customFormat="1" ht="29.25" hidden="1" customHeight="1" outlineLevel="2" thickBot="1">
      <c r="B234" s="6" t="s">
        <v>177</v>
      </c>
      <c r="C234" s="6" t="s">
        <v>107</v>
      </c>
      <c r="D234" s="7" t="s">
        <v>399</v>
      </c>
      <c r="E234" s="34">
        <v>235048</v>
      </c>
    </row>
    <row r="235" spans="2:5" s="52" customFormat="1" ht="29.25" hidden="1" customHeight="1" outlineLevel="2" thickBot="1">
      <c r="B235" s="4" t="s">
        <v>177</v>
      </c>
      <c r="C235" s="4" t="s">
        <v>109</v>
      </c>
      <c r="D235" s="57" t="s">
        <v>110</v>
      </c>
      <c r="E235" s="34">
        <v>235048</v>
      </c>
    </row>
    <row r="236" spans="2:5" ht="29.25" hidden="1" customHeight="1" outlineLevel="2" thickBot="1">
      <c r="B236" s="6" t="s">
        <v>177</v>
      </c>
      <c r="C236" s="6" t="s">
        <v>121</v>
      </c>
      <c r="D236" s="7" t="s">
        <v>122</v>
      </c>
      <c r="E236" s="34">
        <v>520206</v>
      </c>
    </row>
    <row r="237" spans="2:5" s="52" customFormat="1" ht="29.25" hidden="1" customHeight="1" outlineLevel="2" thickBot="1">
      <c r="B237" s="4" t="s">
        <v>177</v>
      </c>
      <c r="C237" s="4" t="s">
        <v>125</v>
      </c>
      <c r="D237" s="57" t="s">
        <v>400</v>
      </c>
      <c r="E237" s="34">
        <v>18000</v>
      </c>
    </row>
    <row r="238" spans="2:5" ht="29.25" hidden="1" customHeight="1" outlineLevel="2" thickBot="1">
      <c r="B238" s="4" t="s">
        <v>177</v>
      </c>
      <c r="C238" s="4" t="s">
        <v>127</v>
      </c>
      <c r="D238" s="5" t="s">
        <v>392</v>
      </c>
      <c r="E238" s="34">
        <v>95250</v>
      </c>
    </row>
    <row r="239" spans="2:5" ht="29.25" hidden="1" customHeight="1" outlineLevel="2" thickBot="1">
      <c r="B239" s="4" t="s">
        <v>177</v>
      </c>
      <c r="C239" s="4" t="s">
        <v>129</v>
      </c>
      <c r="D239" s="5" t="s">
        <v>130</v>
      </c>
      <c r="E239" s="34">
        <v>406956</v>
      </c>
    </row>
    <row r="240" spans="2:5" s="52" customFormat="1" ht="29.25" hidden="1" customHeight="1" outlineLevel="2" thickBot="1">
      <c r="B240" s="8" t="s">
        <v>177</v>
      </c>
      <c r="C240" s="8" t="s">
        <v>135</v>
      </c>
      <c r="D240" s="9" t="s">
        <v>136</v>
      </c>
      <c r="E240" s="33">
        <v>223153</v>
      </c>
    </row>
    <row r="241" spans="2:5" s="52" customFormat="1" ht="29.25" hidden="1" customHeight="1" outlineLevel="2" thickBot="1">
      <c r="B241" s="6" t="s">
        <v>177</v>
      </c>
      <c r="C241" s="6" t="s">
        <v>137</v>
      </c>
      <c r="D241" s="7" t="s">
        <v>138</v>
      </c>
      <c r="E241" s="34">
        <v>223153</v>
      </c>
    </row>
    <row r="242" spans="2:5" s="52" customFormat="1" ht="29.25" hidden="1" customHeight="1" outlineLevel="2" thickBot="1">
      <c r="B242" s="4" t="s">
        <v>177</v>
      </c>
      <c r="C242" s="4" t="s">
        <v>139</v>
      </c>
      <c r="D242" s="57" t="s">
        <v>401</v>
      </c>
      <c r="E242" s="34">
        <v>22315</v>
      </c>
    </row>
    <row r="243" spans="2:5" s="52" customFormat="1" ht="29.25" customHeight="1" outlineLevel="1" collapsed="1" thickBot="1">
      <c r="B243" s="85" t="s">
        <v>200</v>
      </c>
      <c r="C243" s="86"/>
      <c r="D243" s="87"/>
      <c r="E243" s="32">
        <f>E204+E221+E233+E240</f>
        <v>50320056.649999999</v>
      </c>
    </row>
    <row r="244" spans="2:5" ht="29.25" hidden="1" customHeight="1" outlineLevel="2" thickBot="1">
      <c r="B244" s="10" t="s">
        <v>180</v>
      </c>
      <c r="C244" s="10" t="s">
        <v>39</v>
      </c>
      <c r="D244" s="11" t="s">
        <v>40</v>
      </c>
      <c r="E244" s="33">
        <v>4836000</v>
      </c>
    </row>
    <row r="245" spans="2:5" ht="29.25" hidden="1" customHeight="1" outlineLevel="2" thickBot="1">
      <c r="B245" s="6" t="s">
        <v>180</v>
      </c>
      <c r="C245" s="6" t="s">
        <v>49</v>
      </c>
      <c r="D245" s="7" t="s">
        <v>50</v>
      </c>
      <c r="E245" s="34">
        <v>500000</v>
      </c>
    </row>
    <row r="246" spans="2:5" ht="29.25" hidden="1" customHeight="1" outlineLevel="2" thickBot="1">
      <c r="B246" s="4" t="s">
        <v>180</v>
      </c>
      <c r="C246" s="4" t="s">
        <v>53</v>
      </c>
      <c r="D246" s="5" t="s">
        <v>54</v>
      </c>
      <c r="E246" s="34">
        <v>500000</v>
      </c>
    </row>
    <row r="247" spans="2:5" ht="29.25" hidden="1" customHeight="1" outlineLevel="2" thickBot="1">
      <c r="B247" s="6" t="s">
        <v>180</v>
      </c>
      <c r="C247" s="6" t="s">
        <v>61</v>
      </c>
      <c r="D247" s="7" t="s">
        <v>62</v>
      </c>
      <c r="E247" s="34">
        <v>1626000</v>
      </c>
    </row>
    <row r="248" spans="2:5" ht="29.25" hidden="1" customHeight="1" outlineLevel="2" thickBot="1">
      <c r="B248" s="4" t="s">
        <v>180</v>
      </c>
      <c r="C248" s="4" t="s">
        <v>67</v>
      </c>
      <c r="D248" s="5" t="s">
        <v>68</v>
      </c>
      <c r="E248" s="34">
        <v>1626000</v>
      </c>
    </row>
    <row r="249" spans="2:5" ht="29.25" hidden="1" customHeight="1" outlineLevel="2" thickBot="1">
      <c r="B249" s="6" t="s">
        <v>180</v>
      </c>
      <c r="C249" s="6" t="s">
        <v>77</v>
      </c>
      <c r="D249" s="7" t="s">
        <v>78</v>
      </c>
      <c r="E249" s="32">
        <v>2710000</v>
      </c>
    </row>
    <row r="250" spans="2:5" s="52" customFormat="1" ht="29.25" hidden="1" customHeight="1" outlineLevel="2" thickBot="1">
      <c r="B250" s="4" t="s">
        <v>180</v>
      </c>
      <c r="C250" s="4" t="s">
        <v>79</v>
      </c>
      <c r="D250" s="57" t="s">
        <v>80</v>
      </c>
      <c r="E250" s="34">
        <v>2160000</v>
      </c>
    </row>
    <row r="251" spans="2:5" ht="29.25" hidden="1" customHeight="1" outlineLevel="2" thickBot="1">
      <c r="B251" s="4" t="s">
        <v>180</v>
      </c>
      <c r="C251" s="4" t="s">
        <v>81</v>
      </c>
      <c r="D251" s="5" t="s">
        <v>82</v>
      </c>
      <c r="E251" s="34">
        <v>550000</v>
      </c>
    </row>
    <row r="252" spans="2:5" s="52" customFormat="1" ht="29.25" hidden="1" customHeight="1" outlineLevel="2" thickBot="1">
      <c r="B252" s="10" t="s">
        <v>180</v>
      </c>
      <c r="C252" s="10" t="s">
        <v>95</v>
      </c>
      <c r="D252" s="11" t="s">
        <v>96</v>
      </c>
      <c r="E252" s="33">
        <v>90000</v>
      </c>
    </row>
    <row r="253" spans="2:5" s="52" customFormat="1" ht="29.25" hidden="1" customHeight="1" outlineLevel="2" thickBot="1">
      <c r="B253" s="6" t="s">
        <v>180</v>
      </c>
      <c r="C253" s="6" t="s">
        <v>103</v>
      </c>
      <c r="D253" s="7" t="s">
        <v>393</v>
      </c>
      <c r="E253" s="34">
        <v>90000</v>
      </c>
    </row>
    <row r="254" spans="2:5" s="52" customFormat="1" ht="29.25" hidden="1" customHeight="1" outlineLevel="2" thickBot="1">
      <c r="B254" s="4" t="s">
        <v>180</v>
      </c>
      <c r="C254" s="4" t="s">
        <v>105</v>
      </c>
      <c r="D254" s="57" t="s">
        <v>106</v>
      </c>
      <c r="E254" s="34">
        <v>900000</v>
      </c>
    </row>
    <row r="255" spans="2:5" s="52" customFormat="1" ht="29.25" customHeight="1" outlineLevel="1" collapsed="1" thickBot="1">
      <c r="B255" s="85" t="s">
        <v>180</v>
      </c>
      <c r="C255" s="86"/>
      <c r="D255" s="87"/>
      <c r="E255" s="32">
        <f>E244+E252</f>
        <v>4926000</v>
      </c>
    </row>
    <row r="256" spans="2:5" ht="29.25" hidden="1" customHeight="1" outlineLevel="2" thickBot="1">
      <c r="B256" s="10" t="s">
        <v>181</v>
      </c>
      <c r="C256" s="10" t="s">
        <v>1</v>
      </c>
      <c r="D256" s="11" t="s">
        <v>2</v>
      </c>
      <c r="E256" s="33">
        <v>19811936.34</v>
      </c>
    </row>
    <row r="257" spans="2:5" ht="29.25" hidden="1" customHeight="1" outlineLevel="2" thickBot="1">
      <c r="B257" s="6" t="s">
        <v>181</v>
      </c>
      <c r="C257" s="6" t="s">
        <v>3</v>
      </c>
      <c r="D257" s="7" t="s">
        <v>4</v>
      </c>
      <c r="E257" s="34">
        <v>10467996</v>
      </c>
    </row>
    <row r="258" spans="2:5" ht="29.25" hidden="1" customHeight="1" outlineLevel="2" thickBot="1">
      <c r="B258" s="4" t="s">
        <v>181</v>
      </c>
      <c r="C258" s="4" t="s">
        <v>5</v>
      </c>
      <c r="D258" s="5" t="s">
        <v>6</v>
      </c>
      <c r="E258" s="34">
        <v>10467996</v>
      </c>
    </row>
    <row r="259" spans="2:5" ht="29.25" hidden="1" customHeight="1" outlineLevel="2" thickBot="1">
      <c r="B259" s="6" t="s">
        <v>181</v>
      </c>
      <c r="C259" s="6" t="s">
        <v>11</v>
      </c>
      <c r="D259" s="7" t="s">
        <v>12</v>
      </c>
      <c r="E259" s="32">
        <v>60388</v>
      </c>
    </row>
    <row r="260" spans="2:5" ht="29.25" hidden="1" customHeight="1" outlineLevel="2" thickBot="1">
      <c r="B260" s="4" t="s">
        <v>181</v>
      </c>
      <c r="C260" s="4" t="s">
        <v>13</v>
      </c>
      <c r="D260" s="5" t="s">
        <v>14</v>
      </c>
      <c r="E260" s="34">
        <v>46297</v>
      </c>
    </row>
    <row r="261" spans="2:5" ht="29.25" hidden="1" customHeight="1" outlineLevel="2" thickBot="1">
      <c r="B261" s="6" t="s">
        <v>181</v>
      </c>
      <c r="C261" s="6" t="s">
        <v>17</v>
      </c>
      <c r="D261" s="7" t="s">
        <v>18</v>
      </c>
      <c r="E261" s="32">
        <v>6066762</v>
      </c>
    </row>
    <row r="262" spans="2:5" ht="29.25" hidden="1" customHeight="1" outlineLevel="2" thickBot="1">
      <c r="B262" s="4" t="s">
        <v>181</v>
      </c>
      <c r="C262" s="4" t="s">
        <v>19</v>
      </c>
      <c r="D262" s="5" t="s">
        <v>20</v>
      </c>
      <c r="E262" s="34">
        <v>3388596</v>
      </c>
    </row>
    <row r="263" spans="2:5" ht="29.25" hidden="1" customHeight="1" outlineLevel="2" thickBot="1">
      <c r="B263" s="4" t="s">
        <v>181</v>
      </c>
      <c r="C263" s="4" t="s">
        <v>21</v>
      </c>
      <c r="D263" s="5" t="s">
        <v>22</v>
      </c>
      <c r="E263" s="34">
        <v>2099658</v>
      </c>
    </row>
    <row r="264" spans="2:5" ht="29.25" hidden="1" customHeight="1" outlineLevel="2" thickBot="1">
      <c r="B264" s="4" t="s">
        <v>181</v>
      </c>
      <c r="C264" s="4" t="s">
        <v>23</v>
      </c>
      <c r="D264" s="5" t="s">
        <v>24</v>
      </c>
      <c r="E264" s="34">
        <v>578508</v>
      </c>
    </row>
    <row r="265" spans="2:5" ht="29.25" hidden="1" customHeight="1" outlineLevel="2" thickBot="1">
      <c r="B265" s="6" t="s">
        <v>181</v>
      </c>
      <c r="C265" s="6" t="s">
        <v>25</v>
      </c>
      <c r="D265" s="7" t="s">
        <v>26</v>
      </c>
      <c r="E265" s="32">
        <v>1622540.39</v>
      </c>
    </row>
    <row r="266" spans="2:5" ht="29.25" hidden="1" customHeight="1" outlineLevel="2" thickBot="1">
      <c r="B266" s="4" t="s">
        <v>181</v>
      </c>
      <c r="C266" s="4" t="s">
        <v>27</v>
      </c>
      <c r="D266" s="5" t="s">
        <v>28</v>
      </c>
      <c r="E266" s="34">
        <v>1539333.19</v>
      </c>
    </row>
    <row r="267" spans="2:5" ht="29.25" hidden="1" customHeight="1" outlineLevel="2" thickBot="1">
      <c r="B267" s="4" t="s">
        <v>181</v>
      </c>
      <c r="C267" s="4" t="s">
        <v>29</v>
      </c>
      <c r="D267" s="5" t="s">
        <v>30</v>
      </c>
      <c r="E267" s="34">
        <v>83207.199999999997</v>
      </c>
    </row>
    <row r="268" spans="2:5" ht="29.25" hidden="1" customHeight="1" outlineLevel="2" thickBot="1">
      <c r="B268" s="6" t="s">
        <v>181</v>
      </c>
      <c r="C268" s="6" t="s">
        <v>31</v>
      </c>
      <c r="D268" s="7" t="s">
        <v>32</v>
      </c>
      <c r="E268" s="32">
        <v>1594249.95</v>
      </c>
    </row>
    <row r="269" spans="2:5" ht="29.25" hidden="1" customHeight="1" outlineLevel="2" thickBot="1">
      <c r="B269" s="4" t="s">
        <v>181</v>
      </c>
      <c r="C269" s="4" t="s">
        <v>33</v>
      </c>
      <c r="D269" s="5" t="s">
        <v>34</v>
      </c>
      <c r="E269" s="34">
        <v>845385.15</v>
      </c>
    </row>
    <row r="270" spans="2:5" ht="29.25" hidden="1" customHeight="1" outlineLevel="2" thickBot="1">
      <c r="B270" s="4" t="s">
        <v>181</v>
      </c>
      <c r="C270" s="4" t="s">
        <v>35</v>
      </c>
      <c r="D270" s="5" t="s">
        <v>36</v>
      </c>
      <c r="E270" s="34">
        <v>249621.6</v>
      </c>
    </row>
    <row r="271" spans="2:5" ht="29.25" hidden="1" customHeight="1" outlineLevel="2" thickBot="1">
      <c r="B271" s="4" t="s">
        <v>181</v>
      </c>
      <c r="C271" s="4" t="s">
        <v>37</v>
      </c>
      <c r="D271" s="5" t="s">
        <v>38</v>
      </c>
      <c r="E271" s="34">
        <v>499243.2</v>
      </c>
    </row>
    <row r="272" spans="2:5" ht="29.25" hidden="1" customHeight="1" outlineLevel="2" thickBot="1">
      <c r="B272" s="10" t="s">
        <v>181</v>
      </c>
      <c r="C272" s="10" t="s">
        <v>39</v>
      </c>
      <c r="D272" s="11" t="s">
        <v>40</v>
      </c>
      <c r="E272" s="33">
        <v>10207932</v>
      </c>
    </row>
    <row r="273" spans="2:5" ht="29.25" hidden="1" customHeight="1" outlineLevel="2" thickBot="1">
      <c r="B273" s="6" t="s">
        <v>181</v>
      </c>
      <c r="C273" s="6" t="s">
        <v>61</v>
      </c>
      <c r="D273" s="7" t="s">
        <v>62</v>
      </c>
      <c r="E273" s="34">
        <v>3305375</v>
      </c>
    </row>
    <row r="274" spans="2:5" ht="29.25" hidden="1" customHeight="1" outlineLevel="2" thickBot="1">
      <c r="B274" s="4" t="s">
        <v>181</v>
      </c>
      <c r="C274" s="4" t="s">
        <v>182</v>
      </c>
      <c r="D274" s="5" t="s">
        <v>183</v>
      </c>
      <c r="E274" s="34">
        <v>3305375</v>
      </c>
    </row>
    <row r="275" spans="2:5" ht="29.25" hidden="1" customHeight="1" outlineLevel="2" thickBot="1">
      <c r="B275" s="6" t="s">
        <v>181</v>
      </c>
      <c r="C275" s="6" t="s">
        <v>77</v>
      </c>
      <c r="D275" s="7" t="s">
        <v>78</v>
      </c>
      <c r="E275" s="34">
        <v>6902557</v>
      </c>
    </row>
    <row r="276" spans="2:5" s="52" customFormat="1" ht="29.25" hidden="1" customHeight="1" outlineLevel="2" thickBot="1">
      <c r="B276" s="4" t="s">
        <v>181</v>
      </c>
      <c r="C276" s="4" t="s">
        <v>79</v>
      </c>
      <c r="D276" s="57" t="s">
        <v>80</v>
      </c>
      <c r="E276" s="34">
        <v>1515800</v>
      </c>
    </row>
    <row r="277" spans="2:5" ht="29.25" hidden="1" customHeight="1" outlineLevel="2" thickBot="1">
      <c r="B277" s="4" t="s">
        <v>181</v>
      </c>
      <c r="C277" s="4" t="s">
        <v>81</v>
      </c>
      <c r="D277" s="5" t="s">
        <v>82</v>
      </c>
      <c r="E277" s="34">
        <v>5386757</v>
      </c>
    </row>
    <row r="278" spans="2:5" ht="29.25" hidden="1" customHeight="1" outlineLevel="2" thickBot="1">
      <c r="B278" s="10" t="s">
        <v>181</v>
      </c>
      <c r="C278" s="10" t="s">
        <v>95</v>
      </c>
      <c r="D278" s="11" t="s">
        <v>96</v>
      </c>
      <c r="E278" s="33">
        <v>890620</v>
      </c>
    </row>
    <row r="279" spans="2:5" ht="29.25" hidden="1" customHeight="1" outlineLevel="2" thickBot="1">
      <c r="B279" s="6" t="s">
        <v>181</v>
      </c>
      <c r="C279" s="6" t="s">
        <v>103</v>
      </c>
      <c r="D279" s="7" t="s">
        <v>104</v>
      </c>
      <c r="E279" s="32">
        <v>308220</v>
      </c>
    </row>
    <row r="280" spans="2:5" s="52" customFormat="1" ht="29.25" hidden="1" customHeight="1" outlineLevel="2" thickBot="1">
      <c r="B280" s="4" t="s">
        <v>181</v>
      </c>
      <c r="C280" s="4" t="s">
        <v>394</v>
      </c>
      <c r="D280" s="57" t="s">
        <v>395</v>
      </c>
      <c r="E280" s="34">
        <v>160000</v>
      </c>
    </row>
    <row r="281" spans="2:5" ht="29.25" hidden="1" customHeight="1" outlineLevel="2" thickBot="1">
      <c r="B281" s="4" t="s">
        <v>181</v>
      </c>
      <c r="C281" s="4" t="s">
        <v>105</v>
      </c>
      <c r="D281" s="5" t="s">
        <v>106</v>
      </c>
      <c r="E281" s="34">
        <v>148220</v>
      </c>
    </row>
    <row r="282" spans="2:5" ht="29.25" hidden="1" customHeight="1" outlineLevel="2" thickBot="1">
      <c r="B282" s="6" t="s">
        <v>181</v>
      </c>
      <c r="C282" s="6" t="s">
        <v>121</v>
      </c>
      <c r="D282" s="7" t="s">
        <v>122</v>
      </c>
      <c r="E282" s="32">
        <v>582400</v>
      </c>
    </row>
    <row r="283" spans="2:5" s="52" customFormat="1" ht="29.25" hidden="1" customHeight="1" outlineLevel="2" thickBot="1">
      <c r="B283" s="4" t="s">
        <v>181</v>
      </c>
      <c r="C283" s="4" t="s">
        <v>123</v>
      </c>
      <c r="D283" s="57" t="s">
        <v>124</v>
      </c>
      <c r="E283" s="34">
        <v>137750</v>
      </c>
    </row>
    <row r="284" spans="2:5" ht="29.25" hidden="1" customHeight="1" outlineLevel="2" thickBot="1">
      <c r="B284" s="4" t="s">
        <v>181</v>
      </c>
      <c r="C284" s="4" t="s">
        <v>125</v>
      </c>
      <c r="D284" s="5" t="s">
        <v>126</v>
      </c>
      <c r="E284" s="34">
        <v>201400</v>
      </c>
    </row>
    <row r="285" spans="2:5" ht="29.25" hidden="1" customHeight="1" outlineLevel="2" thickBot="1">
      <c r="B285" s="4" t="s">
        <v>181</v>
      </c>
      <c r="C285" s="4" t="s">
        <v>127</v>
      </c>
      <c r="D285" s="5" t="s">
        <v>128</v>
      </c>
      <c r="E285" s="34">
        <v>243250</v>
      </c>
    </row>
    <row r="286" spans="2:5" s="52" customFormat="1" ht="29.25" hidden="1" customHeight="1" outlineLevel="2" thickBot="1">
      <c r="B286" s="10" t="s">
        <v>181</v>
      </c>
      <c r="C286" s="10" t="s">
        <v>135</v>
      </c>
      <c r="D286" s="11" t="s">
        <v>136</v>
      </c>
      <c r="E286" s="33">
        <v>4169985</v>
      </c>
    </row>
    <row r="287" spans="2:5" s="52" customFormat="1" ht="29.25" hidden="1" customHeight="1" outlineLevel="2" thickBot="1">
      <c r="B287" s="6" t="s">
        <v>181</v>
      </c>
      <c r="C287" s="6" t="s">
        <v>137</v>
      </c>
      <c r="D287" s="7" t="s">
        <v>138</v>
      </c>
      <c r="E287" s="32">
        <v>4169985</v>
      </c>
    </row>
    <row r="288" spans="2:5" s="52" customFormat="1" ht="29.25" hidden="1" customHeight="1" outlineLevel="2" thickBot="1">
      <c r="B288" s="4" t="s">
        <v>181</v>
      </c>
      <c r="C288" s="4" t="s">
        <v>139</v>
      </c>
      <c r="D288" s="57" t="s">
        <v>140</v>
      </c>
      <c r="E288" s="34">
        <v>97500</v>
      </c>
    </row>
    <row r="289" spans="2:5" s="52" customFormat="1" ht="29.25" hidden="1" customHeight="1" outlineLevel="2" thickBot="1">
      <c r="B289" s="4" t="s">
        <v>181</v>
      </c>
      <c r="C289" s="4" t="s">
        <v>141</v>
      </c>
      <c r="D289" s="57" t="s">
        <v>142</v>
      </c>
      <c r="E289" s="34">
        <v>1000000</v>
      </c>
    </row>
    <row r="290" spans="2:5" s="52" customFormat="1" ht="29.25" hidden="1" customHeight="1" outlineLevel="2" thickBot="1">
      <c r="B290" s="4" t="s">
        <v>181</v>
      </c>
      <c r="C290" s="4" t="s">
        <v>377</v>
      </c>
      <c r="D290" s="57" t="s">
        <v>378</v>
      </c>
      <c r="E290" s="34">
        <v>2851255</v>
      </c>
    </row>
    <row r="291" spans="2:5" s="52" customFormat="1" ht="29.25" hidden="1" customHeight="1" outlineLevel="2" thickBot="1">
      <c r="B291" s="4" t="s">
        <v>181</v>
      </c>
      <c r="C291" s="4" t="s">
        <v>143</v>
      </c>
      <c r="D291" s="57" t="s">
        <v>144</v>
      </c>
      <c r="E291" s="34">
        <v>221230</v>
      </c>
    </row>
    <row r="292" spans="2:5" s="52" customFormat="1" ht="29.25" customHeight="1" outlineLevel="1" collapsed="1" thickBot="1">
      <c r="B292" s="85" t="s">
        <v>181</v>
      </c>
      <c r="C292" s="86"/>
      <c r="D292" s="87"/>
      <c r="E292" s="32">
        <f>E256+E272+E278+E286</f>
        <v>35080473.340000004</v>
      </c>
    </row>
    <row r="293" spans="2:5" ht="29.25" hidden="1" customHeight="1" outlineLevel="2" thickBot="1">
      <c r="B293" s="10" t="s">
        <v>196</v>
      </c>
      <c r="C293" s="10" t="s">
        <v>1</v>
      </c>
      <c r="D293" s="11" t="s">
        <v>2</v>
      </c>
      <c r="E293" s="33">
        <v>1816597.43</v>
      </c>
    </row>
    <row r="294" spans="2:5" ht="29.25" hidden="1" customHeight="1" outlineLevel="2" thickBot="1">
      <c r="B294" s="6" t="s">
        <v>196</v>
      </c>
      <c r="C294" s="6" t="s">
        <v>3</v>
      </c>
      <c r="D294" s="7" t="s">
        <v>4</v>
      </c>
      <c r="E294" s="32">
        <v>1185657</v>
      </c>
    </row>
    <row r="295" spans="2:5" ht="29.25" hidden="1" customHeight="1" outlineLevel="2" thickBot="1">
      <c r="B295" s="4" t="s">
        <v>196</v>
      </c>
      <c r="C295" s="4" t="s">
        <v>5</v>
      </c>
      <c r="D295" s="5" t="s">
        <v>6</v>
      </c>
      <c r="E295" s="34">
        <v>1185657</v>
      </c>
    </row>
    <row r="296" spans="2:5" ht="29.25" hidden="1" customHeight="1" outlineLevel="2" thickBot="1">
      <c r="B296" s="6" t="s">
        <v>196</v>
      </c>
      <c r="C296" s="6" t="s">
        <v>11</v>
      </c>
      <c r="D296" s="7" t="s">
        <v>12</v>
      </c>
      <c r="E296" s="34">
        <v>275716</v>
      </c>
    </row>
    <row r="297" spans="2:5" ht="29.25" hidden="1" customHeight="1" outlineLevel="2" thickBot="1">
      <c r="B297" s="4" t="s">
        <v>196</v>
      </c>
      <c r="C297" s="4" t="s">
        <v>13</v>
      </c>
      <c r="D297" s="5" t="s">
        <v>14</v>
      </c>
      <c r="E297" s="34">
        <v>275716</v>
      </c>
    </row>
    <row r="298" spans="2:5" ht="29.25" hidden="1" customHeight="1" outlineLevel="2" thickBot="1">
      <c r="B298" s="6" t="s">
        <v>196</v>
      </c>
      <c r="C298" s="6" t="s">
        <v>17</v>
      </c>
      <c r="D298" s="7" t="s">
        <v>18</v>
      </c>
      <c r="E298" s="34">
        <v>41261</v>
      </c>
    </row>
    <row r="299" spans="2:5" ht="29.25" hidden="1" customHeight="1" outlineLevel="2" thickBot="1">
      <c r="B299" s="4" t="s">
        <v>196</v>
      </c>
      <c r="C299" s="4" t="s">
        <v>19</v>
      </c>
      <c r="D299" s="5" t="s">
        <v>20</v>
      </c>
      <c r="E299" s="34">
        <v>41261</v>
      </c>
    </row>
    <row r="300" spans="2:5" ht="29.25" hidden="1" customHeight="1" outlineLevel="2" thickBot="1">
      <c r="B300" s="6" t="s">
        <v>196</v>
      </c>
      <c r="C300" s="6" t="s">
        <v>25</v>
      </c>
      <c r="D300" s="7" t="s">
        <v>26</v>
      </c>
      <c r="E300" s="32">
        <v>159362.32</v>
      </c>
    </row>
    <row r="301" spans="2:5" ht="29.25" hidden="1" customHeight="1" outlineLevel="2" thickBot="1">
      <c r="B301" s="4" t="s">
        <v>196</v>
      </c>
      <c r="C301" s="4" t="s">
        <v>27</v>
      </c>
      <c r="D301" s="5" t="s">
        <v>28</v>
      </c>
      <c r="E301" s="34">
        <v>150241.17000000001</v>
      </c>
    </row>
    <row r="302" spans="2:5" ht="29.25" hidden="1" customHeight="1" outlineLevel="2" thickBot="1">
      <c r="B302" s="4" t="s">
        <v>196</v>
      </c>
      <c r="C302" s="4" t="s">
        <v>29</v>
      </c>
      <c r="D302" s="5" t="s">
        <v>30</v>
      </c>
      <c r="E302" s="34">
        <v>8121.15</v>
      </c>
    </row>
    <row r="303" spans="2:5" ht="29.25" hidden="1" customHeight="1" outlineLevel="2" thickBot="1">
      <c r="B303" s="6" t="s">
        <v>196</v>
      </c>
      <c r="C303" s="6" t="s">
        <v>31</v>
      </c>
      <c r="D303" s="7" t="s">
        <v>32</v>
      </c>
      <c r="E303" s="32">
        <v>155601.10999999999</v>
      </c>
    </row>
    <row r="304" spans="2:5" ht="29.25" hidden="1" customHeight="1" outlineLevel="2" thickBot="1">
      <c r="B304" s="4" t="s">
        <v>196</v>
      </c>
      <c r="C304" s="4" t="s">
        <v>33</v>
      </c>
      <c r="D304" s="5" t="s">
        <v>34</v>
      </c>
      <c r="E304" s="34">
        <v>82510.820000000007</v>
      </c>
    </row>
    <row r="305" spans="2:5" ht="29.25" hidden="1" customHeight="1" outlineLevel="2" thickBot="1">
      <c r="B305" s="4" t="s">
        <v>196</v>
      </c>
      <c r="C305" s="4" t="s">
        <v>35</v>
      </c>
      <c r="D305" s="5" t="s">
        <v>36</v>
      </c>
      <c r="E305" s="34">
        <v>24363.43</v>
      </c>
    </row>
    <row r="306" spans="2:5" ht="29.25" hidden="1" customHeight="1" outlineLevel="2" thickBot="1">
      <c r="B306" s="4" t="s">
        <v>196</v>
      </c>
      <c r="C306" s="4" t="s">
        <v>37</v>
      </c>
      <c r="D306" s="5" t="s">
        <v>38</v>
      </c>
      <c r="E306" s="34">
        <v>48726.86</v>
      </c>
    </row>
    <row r="307" spans="2:5" ht="29.25" hidden="1" customHeight="1" outlineLevel="2" thickBot="1">
      <c r="B307" s="10" t="s">
        <v>196</v>
      </c>
      <c r="C307" s="10" t="s">
        <v>39</v>
      </c>
      <c r="D307" s="11" t="s">
        <v>40</v>
      </c>
      <c r="E307" s="33">
        <v>8360594</v>
      </c>
    </row>
    <row r="308" spans="2:5" ht="29.25" hidden="1" customHeight="1" outlineLevel="2" thickBot="1">
      <c r="B308" s="6" t="s">
        <v>196</v>
      </c>
      <c r="C308" s="6" t="s">
        <v>41</v>
      </c>
      <c r="D308" s="7" t="s">
        <v>42</v>
      </c>
      <c r="E308" s="32">
        <v>505660</v>
      </c>
    </row>
    <row r="309" spans="2:5" ht="29.25" hidden="1" customHeight="1" outlineLevel="2" thickBot="1">
      <c r="B309" s="4" t="s">
        <v>196</v>
      </c>
      <c r="C309" s="4" t="s">
        <v>43</v>
      </c>
      <c r="D309" s="5" t="s">
        <v>44</v>
      </c>
      <c r="E309" s="34">
        <v>376731</v>
      </c>
    </row>
    <row r="310" spans="2:5" ht="29.25" hidden="1" customHeight="1" outlineLevel="2" thickBot="1">
      <c r="B310" s="4" t="s">
        <v>196</v>
      </c>
      <c r="C310" s="4" t="s">
        <v>45</v>
      </c>
      <c r="D310" s="5" t="s">
        <v>46</v>
      </c>
      <c r="E310" s="34">
        <v>111974</v>
      </c>
    </row>
    <row r="311" spans="2:5" ht="29.25" hidden="1" customHeight="1" outlineLevel="2" thickBot="1">
      <c r="B311" s="4" t="s">
        <v>196</v>
      </c>
      <c r="C311" s="4" t="s">
        <v>47</v>
      </c>
      <c r="D311" s="5" t="s">
        <v>48</v>
      </c>
      <c r="E311" s="34">
        <v>16955</v>
      </c>
    </row>
    <row r="312" spans="2:5" ht="29.25" hidden="1" customHeight="1" outlineLevel="2" thickBot="1">
      <c r="B312" s="6" t="s">
        <v>196</v>
      </c>
      <c r="C312" s="6" t="s">
        <v>61</v>
      </c>
      <c r="D312" s="7" t="s">
        <v>68</v>
      </c>
      <c r="E312" s="32">
        <v>7808434</v>
      </c>
    </row>
    <row r="313" spans="2:5" ht="29.25" hidden="1" customHeight="1" outlineLevel="2" thickBot="1">
      <c r="B313" s="4" t="s">
        <v>196</v>
      </c>
      <c r="C313" s="4" t="s">
        <v>65</v>
      </c>
      <c r="D313" s="5" t="s">
        <v>66</v>
      </c>
      <c r="E313" s="34">
        <v>7808434</v>
      </c>
    </row>
    <row r="314" spans="2:5" ht="29.25" hidden="1" customHeight="1" outlineLevel="2" thickBot="1">
      <c r="B314" s="6" t="s">
        <v>196</v>
      </c>
      <c r="C314" s="6" t="s">
        <v>85</v>
      </c>
      <c r="D314" s="7" t="s">
        <v>86</v>
      </c>
      <c r="E314" s="34">
        <v>46500</v>
      </c>
    </row>
    <row r="315" spans="2:5" ht="29.25" hidden="1" customHeight="1" outlineLevel="2" thickBot="1">
      <c r="B315" s="4" t="s">
        <v>196</v>
      </c>
      <c r="C315" s="4" t="s">
        <v>163</v>
      </c>
      <c r="D315" s="5" t="s">
        <v>164</v>
      </c>
      <c r="E315" s="34">
        <v>46500</v>
      </c>
    </row>
    <row r="316" spans="2:5" ht="29.25" hidden="1" customHeight="1" outlineLevel="2" thickBot="1">
      <c r="B316" s="10" t="s">
        <v>196</v>
      </c>
      <c r="C316" s="10" t="s">
        <v>95</v>
      </c>
      <c r="D316" s="11" t="s">
        <v>96</v>
      </c>
      <c r="E316" s="33">
        <v>1230518</v>
      </c>
    </row>
    <row r="317" spans="2:5" ht="29.25" hidden="1" customHeight="1" outlineLevel="2" thickBot="1">
      <c r="B317" s="6" t="s">
        <v>196</v>
      </c>
      <c r="C317" s="6" t="s">
        <v>97</v>
      </c>
      <c r="D317" s="7" t="s">
        <v>98</v>
      </c>
      <c r="E317" s="34">
        <v>428750</v>
      </c>
    </row>
    <row r="318" spans="2:5" ht="29.25" hidden="1" customHeight="1" outlineLevel="2" thickBot="1">
      <c r="B318" s="4" t="s">
        <v>196</v>
      </c>
      <c r="C318" s="4" t="s">
        <v>99</v>
      </c>
      <c r="D318" s="5" t="s">
        <v>100</v>
      </c>
      <c r="E318" s="34">
        <v>128794</v>
      </c>
    </row>
    <row r="319" spans="2:5" s="52" customFormat="1" ht="29.25" hidden="1" customHeight="1" outlineLevel="2" thickBot="1">
      <c r="B319" s="4" t="s">
        <v>196</v>
      </c>
      <c r="C319" s="4" t="s">
        <v>175</v>
      </c>
      <c r="D319" s="57" t="s">
        <v>176</v>
      </c>
      <c r="E319" s="34">
        <v>43821</v>
      </c>
    </row>
    <row r="320" spans="2:5" s="52" customFormat="1" ht="29.25" hidden="1" customHeight="1" outlineLevel="2" thickBot="1">
      <c r="B320" s="4" t="s">
        <v>196</v>
      </c>
      <c r="C320" s="4" t="s">
        <v>101</v>
      </c>
      <c r="D320" s="57" t="s">
        <v>102</v>
      </c>
      <c r="E320" s="34">
        <v>190049</v>
      </c>
    </row>
    <row r="321" spans="2:5" ht="29.25" hidden="1" customHeight="1" outlineLevel="2" thickBot="1">
      <c r="B321" s="4" t="s">
        <v>196</v>
      </c>
      <c r="C321" s="4" t="s">
        <v>172</v>
      </c>
      <c r="D321" s="5" t="s">
        <v>173</v>
      </c>
      <c r="E321" s="34">
        <v>66086</v>
      </c>
    </row>
    <row r="322" spans="2:5" ht="29.25" hidden="1" customHeight="1" outlineLevel="2" thickBot="1">
      <c r="B322" s="6" t="s">
        <v>196</v>
      </c>
      <c r="C322" s="6" t="s">
        <v>107</v>
      </c>
      <c r="D322" s="7" t="s">
        <v>108</v>
      </c>
      <c r="E322" s="32">
        <v>89037</v>
      </c>
    </row>
    <row r="323" spans="2:5" ht="29.25" hidden="1" customHeight="1" outlineLevel="2" thickBot="1">
      <c r="B323" s="4" t="s">
        <v>196</v>
      </c>
      <c r="C323" s="4" t="s">
        <v>109</v>
      </c>
      <c r="D323" s="5" t="s">
        <v>110</v>
      </c>
      <c r="E323" s="34">
        <v>27777</v>
      </c>
    </row>
    <row r="324" spans="2:5" s="52" customFormat="1" ht="29.25" hidden="1" customHeight="1" outlineLevel="2" thickBot="1">
      <c r="B324" s="4" t="s">
        <v>196</v>
      </c>
      <c r="C324" s="4" t="s">
        <v>111</v>
      </c>
      <c r="D324" s="57" t="s">
        <v>112</v>
      </c>
      <c r="E324" s="34">
        <v>10462</v>
      </c>
    </row>
    <row r="325" spans="2:5" ht="29.25" hidden="1" customHeight="1" outlineLevel="2" thickBot="1">
      <c r="B325" s="4" t="s">
        <v>196</v>
      </c>
      <c r="C325" s="4" t="s">
        <v>113</v>
      </c>
      <c r="D325" s="5" t="s">
        <v>114</v>
      </c>
      <c r="E325" s="34">
        <v>50798</v>
      </c>
    </row>
    <row r="326" spans="2:5" ht="29.25" hidden="1" customHeight="1" outlineLevel="2" thickBot="1">
      <c r="B326" s="6" t="s">
        <v>196</v>
      </c>
      <c r="C326" s="6" t="s">
        <v>115</v>
      </c>
      <c r="D326" s="7" t="s">
        <v>116</v>
      </c>
      <c r="E326" s="32">
        <v>58187</v>
      </c>
    </row>
    <row r="327" spans="2:5" s="52" customFormat="1" ht="29.25" hidden="1" customHeight="1" outlineLevel="2" thickBot="1">
      <c r="B327" s="4" t="s">
        <v>196</v>
      </c>
      <c r="C327" s="4" t="s">
        <v>117</v>
      </c>
      <c r="D327" s="57" t="s">
        <v>118</v>
      </c>
      <c r="E327" s="34">
        <v>53177</v>
      </c>
    </row>
    <row r="328" spans="2:5" ht="29.25" hidden="1" customHeight="1" outlineLevel="2" thickBot="1">
      <c r="B328" s="4" t="s">
        <v>196</v>
      </c>
      <c r="C328" s="4" t="s">
        <v>119</v>
      </c>
      <c r="D328" s="5" t="s">
        <v>120</v>
      </c>
      <c r="E328" s="34">
        <v>5010</v>
      </c>
    </row>
    <row r="329" spans="2:5" ht="29.25" hidden="1" customHeight="1" outlineLevel="2" thickBot="1">
      <c r="B329" s="6" t="s">
        <v>196</v>
      </c>
      <c r="C329" s="6" t="s">
        <v>121</v>
      </c>
      <c r="D329" s="7" t="s">
        <v>122</v>
      </c>
      <c r="E329" s="32">
        <v>654544</v>
      </c>
    </row>
    <row r="330" spans="2:5" ht="29.25" hidden="1" customHeight="1" outlineLevel="2" thickBot="1">
      <c r="B330" s="4" t="s">
        <v>196</v>
      </c>
      <c r="C330" s="4" t="s">
        <v>123</v>
      </c>
      <c r="D330" s="5" t="s">
        <v>124</v>
      </c>
      <c r="E330" s="34">
        <v>2439</v>
      </c>
    </row>
    <row r="331" spans="2:5" s="52" customFormat="1" ht="29.25" hidden="1" customHeight="1" outlineLevel="2" thickBot="1">
      <c r="B331" s="4" t="s">
        <v>196</v>
      </c>
      <c r="C331" s="4" t="s">
        <v>127</v>
      </c>
      <c r="D331" s="57" t="s">
        <v>130</v>
      </c>
      <c r="E331" s="34">
        <v>451895</v>
      </c>
    </row>
    <row r="332" spans="2:5" s="52" customFormat="1" ht="29.25" hidden="1" customHeight="1" outlineLevel="2" thickBot="1">
      <c r="B332" s="4" t="s">
        <v>196</v>
      </c>
      <c r="C332" s="4" t="s">
        <v>129</v>
      </c>
      <c r="D332" s="57" t="s">
        <v>402</v>
      </c>
      <c r="E332" s="34">
        <v>14210</v>
      </c>
    </row>
    <row r="333" spans="2:5" s="52" customFormat="1" ht="29.25" hidden="1" customHeight="1" outlineLevel="2" thickBot="1">
      <c r="B333" s="10" t="s">
        <v>196</v>
      </c>
      <c r="C333" s="10" t="s">
        <v>135</v>
      </c>
      <c r="D333" s="11" t="s">
        <v>136</v>
      </c>
      <c r="E333" s="33">
        <v>1284472</v>
      </c>
    </row>
    <row r="334" spans="2:5" s="52" customFormat="1" ht="29.25" hidden="1" customHeight="1" outlineLevel="2" thickBot="1">
      <c r="B334" s="6" t="s">
        <v>196</v>
      </c>
      <c r="C334" s="6" t="s">
        <v>137</v>
      </c>
      <c r="D334" s="7" t="s">
        <v>138</v>
      </c>
      <c r="E334" s="32">
        <v>1284472</v>
      </c>
    </row>
    <row r="335" spans="2:5" s="52" customFormat="1" ht="29.25" hidden="1" customHeight="1" outlineLevel="2" thickBot="1">
      <c r="B335" s="4" t="s">
        <v>196</v>
      </c>
      <c r="C335" s="4" t="s">
        <v>403</v>
      </c>
      <c r="D335" s="57" t="s">
        <v>404</v>
      </c>
      <c r="E335" s="34">
        <v>605000</v>
      </c>
    </row>
    <row r="336" spans="2:5" s="52" customFormat="1" ht="29.25" hidden="1" customHeight="1" outlineLevel="2" thickBot="1">
      <c r="B336" s="4" t="s">
        <v>196</v>
      </c>
      <c r="C336" s="4" t="s">
        <v>139</v>
      </c>
      <c r="D336" s="57" t="s">
        <v>140</v>
      </c>
      <c r="E336" s="34">
        <v>679472</v>
      </c>
    </row>
    <row r="337" spans="2:5" s="52" customFormat="1" ht="29.25" customHeight="1" outlineLevel="1" collapsed="1" thickBot="1">
      <c r="B337" s="85" t="s">
        <v>201</v>
      </c>
      <c r="C337" s="86"/>
      <c r="D337" s="87"/>
      <c r="E337" s="32">
        <f>E293+E307+E316+E333</f>
        <v>12692181.43</v>
      </c>
    </row>
    <row r="338" spans="2:5" ht="29.25" hidden="1" customHeight="1" outlineLevel="2" thickBot="1">
      <c r="B338" s="10" t="s">
        <v>184</v>
      </c>
      <c r="C338" s="10" t="s">
        <v>1</v>
      </c>
      <c r="D338" s="11" t="s">
        <v>2</v>
      </c>
      <c r="E338" s="33">
        <v>19120360.93</v>
      </c>
    </row>
    <row r="339" spans="2:5" ht="29.25" hidden="1" customHeight="1" outlineLevel="2" thickBot="1">
      <c r="B339" s="6" t="s">
        <v>184</v>
      </c>
      <c r="C339" s="6" t="s">
        <v>3</v>
      </c>
      <c r="D339" s="7" t="s">
        <v>4</v>
      </c>
      <c r="E339" s="32">
        <v>12045627</v>
      </c>
    </row>
    <row r="340" spans="2:5" ht="29.25" hidden="1" customHeight="1" outlineLevel="2" thickBot="1">
      <c r="B340" s="4" t="s">
        <v>184</v>
      </c>
      <c r="C340" s="4" t="s">
        <v>5</v>
      </c>
      <c r="D340" s="5" t="s">
        <v>6</v>
      </c>
      <c r="E340" s="34">
        <v>12045627</v>
      </c>
    </row>
    <row r="341" spans="2:5" ht="29.25" hidden="1" customHeight="1" outlineLevel="2" thickBot="1">
      <c r="B341" s="6" t="s">
        <v>184</v>
      </c>
      <c r="C341" s="6" t="s">
        <v>11</v>
      </c>
      <c r="D341" s="7" t="s">
        <v>12</v>
      </c>
      <c r="E341" s="32">
        <v>1036545</v>
      </c>
    </row>
    <row r="342" spans="2:5" ht="29.25" hidden="1" customHeight="1" outlineLevel="2" thickBot="1">
      <c r="B342" s="4" t="s">
        <v>184</v>
      </c>
      <c r="C342" s="4" t="s">
        <v>13</v>
      </c>
      <c r="D342" s="5" t="s">
        <v>14</v>
      </c>
      <c r="E342" s="34">
        <v>1036545</v>
      </c>
    </row>
    <row r="343" spans="2:5" ht="29.25" hidden="1" customHeight="1" outlineLevel="2" thickBot="1">
      <c r="B343" s="6" t="s">
        <v>184</v>
      </c>
      <c r="C343" s="6" t="s">
        <v>17</v>
      </c>
      <c r="D343" s="7" t="s">
        <v>18</v>
      </c>
      <c r="E343" s="32">
        <v>2981578</v>
      </c>
    </row>
    <row r="344" spans="2:5" ht="29.25" hidden="1" customHeight="1" outlineLevel="2" thickBot="1">
      <c r="B344" s="4" t="s">
        <v>184</v>
      </c>
      <c r="C344" s="4" t="s">
        <v>19</v>
      </c>
      <c r="D344" s="5" t="s">
        <v>20</v>
      </c>
      <c r="E344" s="34">
        <v>2884144</v>
      </c>
    </row>
    <row r="345" spans="2:5" ht="29.25" hidden="1" customHeight="1" outlineLevel="2" thickBot="1">
      <c r="B345" s="4" t="s">
        <v>184</v>
      </c>
      <c r="C345" s="4" t="s">
        <v>23</v>
      </c>
      <c r="D345" s="5" t="s">
        <v>24</v>
      </c>
      <c r="E345" s="34">
        <v>97434</v>
      </c>
    </row>
    <row r="346" spans="2:5" ht="29.25" hidden="1" customHeight="1" outlineLevel="2" thickBot="1">
      <c r="B346" s="6" t="s">
        <v>184</v>
      </c>
      <c r="C346" s="6" t="s">
        <v>25</v>
      </c>
      <c r="D346" s="7" t="s">
        <v>26</v>
      </c>
      <c r="E346" s="32">
        <v>1541746.33</v>
      </c>
    </row>
    <row r="347" spans="2:5" ht="29.25" hidden="1" customHeight="1" outlineLevel="2" thickBot="1">
      <c r="B347" s="4" t="s">
        <v>184</v>
      </c>
      <c r="C347" s="4" t="s">
        <v>27</v>
      </c>
      <c r="D347" s="5" t="s">
        <v>28</v>
      </c>
      <c r="E347" s="34">
        <v>1462682.42</v>
      </c>
    </row>
    <row r="348" spans="2:5" ht="29.25" hidden="1" customHeight="1" outlineLevel="2" thickBot="1">
      <c r="B348" s="4" t="s">
        <v>184</v>
      </c>
      <c r="C348" s="4" t="s">
        <v>29</v>
      </c>
      <c r="D348" s="5" t="s">
        <v>30</v>
      </c>
      <c r="E348" s="34">
        <v>79063.91</v>
      </c>
    </row>
    <row r="349" spans="2:5" ht="29.25" hidden="1" customHeight="1" outlineLevel="2" thickBot="1">
      <c r="B349" s="6" t="s">
        <v>184</v>
      </c>
      <c r="C349" s="6" t="s">
        <v>31</v>
      </c>
      <c r="D349" s="7" t="s">
        <v>32</v>
      </c>
      <c r="E349" s="32">
        <v>1514864.6</v>
      </c>
    </row>
    <row r="350" spans="2:5" ht="29.25" hidden="1" customHeight="1" outlineLevel="2" thickBot="1">
      <c r="B350" s="4" t="s">
        <v>184</v>
      </c>
      <c r="C350" s="4" t="s">
        <v>33</v>
      </c>
      <c r="D350" s="5" t="s">
        <v>34</v>
      </c>
      <c r="E350" s="34">
        <v>803289.37</v>
      </c>
    </row>
    <row r="351" spans="2:5" ht="29.25" hidden="1" customHeight="1" outlineLevel="2" thickBot="1">
      <c r="B351" s="4" t="s">
        <v>184</v>
      </c>
      <c r="C351" s="4" t="s">
        <v>35</v>
      </c>
      <c r="D351" s="5" t="s">
        <v>36</v>
      </c>
      <c r="E351" s="34">
        <v>237191.74</v>
      </c>
    </row>
    <row r="352" spans="2:5" ht="29.25" hidden="1" customHeight="1" outlineLevel="2" thickBot="1">
      <c r="B352" s="4" t="s">
        <v>184</v>
      </c>
      <c r="C352" s="4" t="s">
        <v>37</v>
      </c>
      <c r="D352" s="5" t="s">
        <v>38</v>
      </c>
      <c r="E352" s="34">
        <v>474383.49</v>
      </c>
    </row>
    <row r="353" spans="2:5" ht="29.25" hidden="1" customHeight="1" outlineLevel="2" thickBot="1">
      <c r="B353" s="10" t="s">
        <v>184</v>
      </c>
      <c r="C353" s="10" t="s">
        <v>39</v>
      </c>
      <c r="D353" s="11" t="s">
        <v>40</v>
      </c>
      <c r="E353" s="33">
        <v>5023496</v>
      </c>
    </row>
    <row r="354" spans="2:5" ht="29.25" hidden="1" customHeight="1" outlineLevel="2" thickBot="1">
      <c r="B354" s="6" t="s">
        <v>184</v>
      </c>
      <c r="C354" s="6" t="s">
        <v>85</v>
      </c>
      <c r="D354" s="7" t="s">
        <v>86</v>
      </c>
      <c r="E354" s="32">
        <v>5023496</v>
      </c>
    </row>
    <row r="355" spans="2:5" s="52" customFormat="1" ht="29.25" hidden="1" customHeight="1" outlineLevel="2" thickBot="1">
      <c r="B355" s="4" t="s">
        <v>184</v>
      </c>
      <c r="C355" s="4" t="s">
        <v>405</v>
      </c>
      <c r="D355" s="57" t="s">
        <v>406</v>
      </c>
      <c r="E355" s="34">
        <v>23496</v>
      </c>
    </row>
    <row r="356" spans="2:5" ht="29.25" hidden="1" customHeight="1" outlineLevel="2" thickBot="1">
      <c r="B356" s="4" t="s">
        <v>184</v>
      </c>
      <c r="C356" s="4" t="s">
        <v>93</v>
      </c>
      <c r="D356" s="5" t="s">
        <v>94</v>
      </c>
      <c r="E356" s="34">
        <v>5000000</v>
      </c>
    </row>
    <row r="357" spans="2:5" ht="29.25" hidden="1" customHeight="1" outlineLevel="2" thickBot="1">
      <c r="B357" s="10" t="s">
        <v>184</v>
      </c>
      <c r="C357" s="10" t="s">
        <v>95</v>
      </c>
      <c r="D357" s="11" t="s">
        <v>96</v>
      </c>
      <c r="E357" s="33">
        <v>3329266</v>
      </c>
    </row>
    <row r="358" spans="2:5" ht="29.25" hidden="1" customHeight="1" outlineLevel="2" thickBot="1">
      <c r="B358" s="6" t="s">
        <v>184</v>
      </c>
      <c r="C358" s="6" t="s">
        <v>97</v>
      </c>
      <c r="D358" s="7" t="s">
        <v>98</v>
      </c>
      <c r="E358" s="34">
        <v>440346</v>
      </c>
    </row>
    <row r="359" spans="2:5" ht="29.25" hidden="1" customHeight="1" outlineLevel="2" thickBot="1">
      <c r="B359" s="4" t="s">
        <v>184</v>
      </c>
      <c r="C359" s="4" t="s">
        <v>99</v>
      </c>
      <c r="D359" s="5" t="s">
        <v>100</v>
      </c>
      <c r="E359" s="34">
        <v>113106</v>
      </c>
    </row>
    <row r="360" spans="2:5" s="52" customFormat="1" ht="29.25" hidden="1" customHeight="1" outlineLevel="2" thickBot="1">
      <c r="B360" s="4" t="s">
        <v>184</v>
      </c>
      <c r="C360" s="4" t="s">
        <v>175</v>
      </c>
      <c r="D360" s="57" t="s">
        <v>176</v>
      </c>
      <c r="E360" s="34">
        <v>327240</v>
      </c>
    </row>
    <row r="361" spans="2:5" s="52" customFormat="1" ht="29.25" hidden="1" customHeight="1" outlineLevel="2" thickBot="1">
      <c r="B361" s="6" t="s">
        <v>184</v>
      </c>
      <c r="C361" s="6" t="s">
        <v>117</v>
      </c>
      <c r="D361" s="7" t="s">
        <v>116</v>
      </c>
      <c r="E361" s="32">
        <v>74000</v>
      </c>
    </row>
    <row r="362" spans="2:5" s="52" customFormat="1" ht="29.25" hidden="1" customHeight="1" outlineLevel="2" thickBot="1">
      <c r="B362" s="4" t="s">
        <v>184</v>
      </c>
      <c r="C362" s="4" t="s">
        <v>119</v>
      </c>
      <c r="D362" s="57" t="s">
        <v>396</v>
      </c>
      <c r="E362" s="34">
        <v>74000</v>
      </c>
    </row>
    <row r="363" spans="2:5" ht="29.25" hidden="1" customHeight="1" outlineLevel="2" thickBot="1">
      <c r="B363" s="6" t="s">
        <v>184</v>
      </c>
      <c r="C363" s="6" t="s">
        <v>121</v>
      </c>
      <c r="D363" s="7" t="s">
        <v>122</v>
      </c>
      <c r="E363" s="32">
        <v>192000</v>
      </c>
    </row>
    <row r="364" spans="2:5" s="52" customFormat="1" ht="29.25" hidden="1" customHeight="1" outlineLevel="2" thickBot="1">
      <c r="B364" s="4" t="s">
        <v>184</v>
      </c>
      <c r="C364" s="4" t="s">
        <v>123</v>
      </c>
      <c r="D364" s="57" t="s">
        <v>124</v>
      </c>
      <c r="E364" s="32">
        <v>70875</v>
      </c>
    </row>
    <row r="365" spans="2:5" ht="29.25" hidden="1" customHeight="1" outlineLevel="2" thickBot="1">
      <c r="B365" s="4" t="s">
        <v>184</v>
      </c>
      <c r="C365" s="4" t="s">
        <v>125</v>
      </c>
      <c r="D365" s="5" t="s">
        <v>126</v>
      </c>
      <c r="E365" s="34">
        <v>2131825</v>
      </c>
    </row>
    <row r="366" spans="2:5" ht="29.25" hidden="1" customHeight="1" outlineLevel="2" thickBot="1">
      <c r="B366" s="4" t="s">
        <v>184</v>
      </c>
      <c r="C366" s="4" t="s">
        <v>127</v>
      </c>
      <c r="D366" s="5" t="s">
        <v>128</v>
      </c>
      <c r="E366" s="34">
        <v>425750</v>
      </c>
    </row>
    <row r="367" spans="2:5" s="52" customFormat="1" ht="29.25" hidden="1" customHeight="1" outlineLevel="2" thickBot="1">
      <c r="B367" s="4" t="s">
        <v>184</v>
      </c>
      <c r="C367" s="4" t="s">
        <v>129</v>
      </c>
      <c r="D367" s="57" t="s">
        <v>130</v>
      </c>
      <c r="E367" s="34">
        <v>46470</v>
      </c>
    </row>
    <row r="368" spans="2:5" s="52" customFormat="1" ht="29.25" hidden="1" customHeight="1" outlineLevel="2" thickBot="1">
      <c r="B368" s="4" t="s">
        <v>184</v>
      </c>
      <c r="C368" s="4" t="s">
        <v>131</v>
      </c>
      <c r="D368" s="57" t="s">
        <v>132</v>
      </c>
      <c r="E368" s="34">
        <v>140000</v>
      </c>
    </row>
    <row r="369" spans="2:5" s="52" customFormat="1" ht="29.25" hidden="1" customHeight="1" outlineLevel="2" thickBot="1">
      <c r="B369" s="10" t="s">
        <v>184</v>
      </c>
      <c r="C369" s="10" t="s">
        <v>135</v>
      </c>
      <c r="D369" s="11" t="s">
        <v>136</v>
      </c>
      <c r="E369" s="33">
        <v>4240000</v>
      </c>
    </row>
    <row r="370" spans="2:5" s="52" customFormat="1" ht="29.25" hidden="1" customHeight="1" outlineLevel="2" thickBot="1">
      <c r="B370" s="6" t="s">
        <v>184</v>
      </c>
      <c r="C370" s="6" t="s">
        <v>137</v>
      </c>
      <c r="D370" s="7" t="s">
        <v>138</v>
      </c>
      <c r="E370" s="34">
        <v>4240000</v>
      </c>
    </row>
    <row r="371" spans="2:5" s="52" customFormat="1" ht="29.25" hidden="1" customHeight="1" outlineLevel="2" thickBot="1">
      <c r="B371" s="4" t="s">
        <v>184</v>
      </c>
      <c r="C371" s="4" t="s">
        <v>141</v>
      </c>
      <c r="D371" s="57" t="s">
        <v>142</v>
      </c>
      <c r="E371" s="34">
        <v>4240000</v>
      </c>
    </row>
    <row r="372" spans="2:5" s="52" customFormat="1" ht="29.25" customHeight="1" outlineLevel="1" collapsed="1" thickBot="1">
      <c r="B372" s="85" t="s">
        <v>184</v>
      </c>
      <c r="C372" s="86"/>
      <c r="D372" s="87"/>
      <c r="E372" s="32">
        <f>E338+E353+E357+E369</f>
        <v>31713122.93</v>
      </c>
    </row>
    <row r="373" spans="2:5" ht="29.25" hidden="1" customHeight="1" outlineLevel="2" thickBot="1">
      <c r="B373" s="10" t="s">
        <v>185</v>
      </c>
      <c r="C373" s="10" t="s">
        <v>39</v>
      </c>
      <c r="D373" s="11" t="s">
        <v>40</v>
      </c>
      <c r="E373" s="33">
        <v>10957641</v>
      </c>
    </row>
    <row r="374" spans="2:5" ht="29.25" hidden="1" customHeight="1" outlineLevel="2" thickBot="1">
      <c r="B374" s="6" t="s">
        <v>185</v>
      </c>
      <c r="C374" s="6" t="s">
        <v>85</v>
      </c>
      <c r="D374" s="7" t="s">
        <v>86</v>
      </c>
      <c r="E374" s="34">
        <v>10957641</v>
      </c>
    </row>
    <row r="375" spans="2:5" ht="29.25" hidden="1" customHeight="1" outlineLevel="2" thickBot="1">
      <c r="B375" s="4" t="s">
        <v>185</v>
      </c>
      <c r="C375" s="4" t="s">
        <v>87</v>
      </c>
      <c r="D375" s="53" t="s">
        <v>88</v>
      </c>
      <c r="E375" s="34">
        <v>10957641</v>
      </c>
    </row>
    <row r="376" spans="2:5" s="52" customFormat="1" ht="29.25" customHeight="1" outlineLevel="1" collapsed="1" thickBot="1">
      <c r="B376" s="85" t="s">
        <v>202</v>
      </c>
      <c r="C376" s="86"/>
      <c r="D376" s="87"/>
      <c r="E376" s="32">
        <f>E373</f>
        <v>10957641</v>
      </c>
    </row>
    <row r="377" spans="2:5" ht="29.25" hidden="1" customHeight="1" outlineLevel="2" thickBot="1">
      <c r="B377" s="10" t="s">
        <v>186</v>
      </c>
      <c r="C377" s="10" t="s">
        <v>1</v>
      </c>
      <c r="D377" s="11" t="s">
        <v>2</v>
      </c>
      <c r="E377" s="33">
        <v>113879841.8</v>
      </c>
    </row>
    <row r="378" spans="2:5" ht="29.25" hidden="1" customHeight="1" outlineLevel="2" thickBot="1">
      <c r="B378" s="6" t="s">
        <v>186</v>
      </c>
      <c r="C378" s="6" t="s">
        <v>3</v>
      </c>
      <c r="D378" s="7" t="s">
        <v>4</v>
      </c>
      <c r="E378" s="32">
        <v>65606105</v>
      </c>
    </row>
    <row r="379" spans="2:5" ht="29.25" hidden="1" customHeight="1" outlineLevel="2" thickBot="1">
      <c r="B379" s="4" t="s">
        <v>186</v>
      </c>
      <c r="C379" s="4" t="s">
        <v>5</v>
      </c>
      <c r="D379" s="53" t="s">
        <v>6</v>
      </c>
      <c r="E379" s="34">
        <v>63005811</v>
      </c>
    </row>
    <row r="380" spans="2:5" ht="29.25" hidden="1" customHeight="1" outlineLevel="2" thickBot="1">
      <c r="B380" s="4" t="s">
        <v>186</v>
      </c>
      <c r="C380" s="4" t="s">
        <v>9</v>
      </c>
      <c r="D380" s="53" t="s">
        <v>10</v>
      </c>
      <c r="E380" s="34">
        <v>2600294</v>
      </c>
    </row>
    <row r="381" spans="2:5" ht="29.25" hidden="1" customHeight="1" outlineLevel="2" thickBot="1">
      <c r="B381" s="6" t="s">
        <v>186</v>
      </c>
      <c r="C381" s="6" t="s">
        <v>11</v>
      </c>
      <c r="D381" s="7" t="s">
        <v>12</v>
      </c>
      <c r="E381" s="32">
        <v>2880531</v>
      </c>
    </row>
    <row r="382" spans="2:5" ht="29.25" hidden="1" customHeight="1" outlineLevel="2" thickBot="1">
      <c r="B382" s="4" t="s">
        <v>186</v>
      </c>
      <c r="C382" s="4" t="s">
        <v>13</v>
      </c>
      <c r="D382" s="53" t="s">
        <v>14</v>
      </c>
      <c r="E382" s="34">
        <v>2880531</v>
      </c>
    </row>
    <row r="383" spans="2:5" ht="29.25" hidden="1" customHeight="1" outlineLevel="2" thickBot="1">
      <c r="B383" s="6" t="s">
        <v>186</v>
      </c>
      <c r="C383" s="6" t="s">
        <v>17</v>
      </c>
      <c r="D383" s="7" t="s">
        <v>18</v>
      </c>
      <c r="E383" s="32">
        <v>26992562</v>
      </c>
    </row>
    <row r="384" spans="2:5" ht="29.25" hidden="1" customHeight="1" outlineLevel="2" thickBot="1">
      <c r="B384" s="4" t="s">
        <v>186</v>
      </c>
      <c r="C384" s="4" t="s">
        <v>19</v>
      </c>
      <c r="D384" s="53" t="s">
        <v>20</v>
      </c>
      <c r="E384" s="34">
        <v>16841483</v>
      </c>
    </row>
    <row r="385" spans="2:5" ht="29.25" hidden="1" customHeight="1" outlineLevel="2" thickBot="1">
      <c r="B385" s="4" t="s">
        <v>186</v>
      </c>
      <c r="C385" s="4" t="s">
        <v>21</v>
      </c>
      <c r="D385" s="53" t="s">
        <v>22</v>
      </c>
      <c r="E385" s="34">
        <v>1501584</v>
      </c>
    </row>
    <row r="386" spans="2:5" ht="29.25" hidden="1" customHeight="1" outlineLevel="2" thickBot="1">
      <c r="B386" s="4" t="s">
        <v>186</v>
      </c>
      <c r="C386" s="4" t="s">
        <v>23</v>
      </c>
      <c r="D386" s="53" t="s">
        <v>24</v>
      </c>
      <c r="E386" s="34">
        <v>8649495</v>
      </c>
    </row>
    <row r="387" spans="2:5" ht="29.25" hidden="1" customHeight="1" outlineLevel="2" thickBot="1">
      <c r="B387" s="6" t="s">
        <v>186</v>
      </c>
      <c r="C387" s="6" t="s">
        <v>25</v>
      </c>
      <c r="D387" s="7" t="s">
        <v>26</v>
      </c>
      <c r="E387" s="32">
        <v>9281235.3399999999</v>
      </c>
    </row>
    <row r="388" spans="2:5" ht="29.25" hidden="1" customHeight="1" outlineLevel="2" thickBot="1">
      <c r="B388" s="4" t="s">
        <v>186</v>
      </c>
      <c r="C388" s="4" t="s">
        <v>27</v>
      </c>
      <c r="D388" s="53" t="s">
        <v>28</v>
      </c>
      <c r="E388" s="34">
        <v>8805274.3599999994</v>
      </c>
    </row>
    <row r="389" spans="2:5" ht="29.25" hidden="1" customHeight="1" outlineLevel="2" thickBot="1">
      <c r="B389" s="4" t="s">
        <v>186</v>
      </c>
      <c r="C389" s="4" t="s">
        <v>29</v>
      </c>
      <c r="D389" s="53" t="s">
        <v>30</v>
      </c>
      <c r="E389" s="34">
        <v>475960.98</v>
      </c>
    </row>
    <row r="390" spans="2:5" ht="29.25" hidden="1" customHeight="1" outlineLevel="2" thickBot="1">
      <c r="B390" s="6" t="s">
        <v>186</v>
      </c>
      <c r="C390" s="6" t="s">
        <v>31</v>
      </c>
      <c r="D390" s="7" t="s">
        <v>32</v>
      </c>
      <c r="E390" s="32">
        <v>9119408.4600000009</v>
      </c>
    </row>
    <row r="391" spans="2:5" ht="29.25" hidden="1" customHeight="1" outlineLevel="2" thickBot="1">
      <c r="B391" s="4" t="s">
        <v>186</v>
      </c>
      <c r="C391" s="4" t="s">
        <v>33</v>
      </c>
      <c r="D391" s="53" t="s">
        <v>34</v>
      </c>
      <c r="E391" s="34">
        <v>4835761.4800000004</v>
      </c>
    </row>
    <row r="392" spans="2:5" ht="29.25" hidden="1" customHeight="1" outlineLevel="2" thickBot="1">
      <c r="B392" s="4" t="s">
        <v>186</v>
      </c>
      <c r="C392" s="4" t="s">
        <v>35</v>
      </c>
      <c r="D392" s="53" t="s">
        <v>36</v>
      </c>
      <c r="E392" s="34">
        <v>1427882.32</v>
      </c>
    </row>
    <row r="393" spans="2:5" ht="29.25" hidden="1" customHeight="1" outlineLevel="2" thickBot="1">
      <c r="B393" s="4" t="s">
        <v>186</v>
      </c>
      <c r="C393" s="4" t="s">
        <v>37</v>
      </c>
      <c r="D393" s="53" t="s">
        <v>38</v>
      </c>
      <c r="E393" s="34">
        <v>2855764.66</v>
      </c>
    </row>
    <row r="394" spans="2:5" ht="29.25" hidden="1" customHeight="1" outlineLevel="2" thickBot="1">
      <c r="B394" s="8" t="s">
        <v>186</v>
      </c>
      <c r="C394" s="8" t="s">
        <v>39</v>
      </c>
      <c r="D394" s="9" t="s">
        <v>40</v>
      </c>
      <c r="E394" s="33">
        <v>64291966.399999999</v>
      </c>
    </row>
    <row r="395" spans="2:5" ht="29.25" hidden="1" customHeight="1" outlineLevel="2" thickBot="1">
      <c r="B395" s="6" t="s">
        <v>186</v>
      </c>
      <c r="C395" s="6" t="s">
        <v>41</v>
      </c>
      <c r="D395" s="7" t="s">
        <v>42</v>
      </c>
      <c r="E395" s="32">
        <v>40737776</v>
      </c>
    </row>
    <row r="396" spans="2:5" ht="29.25" hidden="1" customHeight="1" outlineLevel="2" thickBot="1">
      <c r="B396" s="4" t="s">
        <v>186</v>
      </c>
      <c r="C396" s="4" t="s">
        <v>47</v>
      </c>
      <c r="D396" s="53" t="s">
        <v>48</v>
      </c>
      <c r="E396" s="34">
        <v>40737776</v>
      </c>
    </row>
    <row r="397" spans="2:5" ht="29.25" hidden="1" customHeight="1" outlineLevel="2" thickBot="1">
      <c r="B397" s="6" t="s">
        <v>186</v>
      </c>
      <c r="C397" s="6" t="s">
        <v>61</v>
      </c>
      <c r="D397" s="7" t="s">
        <v>62</v>
      </c>
      <c r="E397" s="32">
        <v>13449138.4</v>
      </c>
    </row>
    <row r="398" spans="2:5" ht="29.25" hidden="1" customHeight="1" outlineLevel="2" thickBot="1">
      <c r="B398" s="4" t="s">
        <v>186</v>
      </c>
      <c r="C398" s="4" t="s">
        <v>187</v>
      </c>
      <c r="D398" s="53" t="s">
        <v>188</v>
      </c>
      <c r="E398" s="34">
        <v>186340</v>
      </c>
    </row>
    <row r="399" spans="2:5" ht="29.25" hidden="1" customHeight="1" outlineLevel="2" thickBot="1">
      <c r="B399" s="4" t="s">
        <v>186</v>
      </c>
      <c r="C399" s="4" t="s">
        <v>65</v>
      </c>
      <c r="D399" s="53" t="s">
        <v>66</v>
      </c>
      <c r="E399" s="34">
        <v>50000</v>
      </c>
    </row>
    <row r="400" spans="2:5" ht="29.25" hidden="1" customHeight="1" outlineLevel="2" thickBot="1">
      <c r="B400" s="4" t="s">
        <v>186</v>
      </c>
      <c r="C400" s="4" t="s">
        <v>67</v>
      </c>
      <c r="D400" s="53" t="s">
        <v>68</v>
      </c>
      <c r="E400" s="34">
        <v>1157798.3999999999</v>
      </c>
    </row>
    <row r="401" spans="2:5" ht="29.25" hidden="1" customHeight="1" outlineLevel="2" thickBot="1">
      <c r="B401" s="6" t="s">
        <v>186</v>
      </c>
      <c r="C401" s="6" t="s">
        <v>69</v>
      </c>
      <c r="D401" s="7" t="s">
        <v>70</v>
      </c>
      <c r="E401" s="32">
        <v>57200</v>
      </c>
    </row>
    <row r="402" spans="2:5" ht="29.25" hidden="1" customHeight="1" outlineLevel="2" thickBot="1">
      <c r="B402" s="4" t="s">
        <v>186</v>
      </c>
      <c r="C402" s="4" t="s">
        <v>71</v>
      </c>
      <c r="D402" s="53" t="s">
        <v>72</v>
      </c>
      <c r="E402" s="34">
        <v>57200</v>
      </c>
    </row>
    <row r="403" spans="2:5" ht="29.25" hidden="1" customHeight="1" outlineLevel="2" thickBot="1">
      <c r="B403" s="6" t="s">
        <v>186</v>
      </c>
      <c r="C403" s="6" t="s">
        <v>77</v>
      </c>
      <c r="D403" s="7" t="s">
        <v>78</v>
      </c>
      <c r="E403" s="32">
        <v>900000</v>
      </c>
    </row>
    <row r="404" spans="2:5" ht="29.25" hidden="1" customHeight="1" outlineLevel="2" thickBot="1">
      <c r="B404" s="4" t="s">
        <v>186</v>
      </c>
      <c r="C404" s="4" t="s">
        <v>79</v>
      </c>
      <c r="D404" s="53" t="s">
        <v>80</v>
      </c>
      <c r="E404" s="34">
        <v>900000</v>
      </c>
    </row>
    <row r="405" spans="2:5" ht="29.25" hidden="1" customHeight="1" outlineLevel="2" thickBot="1">
      <c r="B405" s="6" t="s">
        <v>186</v>
      </c>
      <c r="C405" s="6" t="s">
        <v>85</v>
      </c>
      <c r="D405" s="7" t="s">
        <v>86</v>
      </c>
      <c r="E405" s="32">
        <v>20623409</v>
      </c>
    </row>
    <row r="406" spans="2:5" ht="29.25" hidden="1" customHeight="1" outlineLevel="2" thickBot="1">
      <c r="B406" s="4" t="s">
        <v>186</v>
      </c>
      <c r="C406" s="4" t="s">
        <v>89</v>
      </c>
      <c r="D406" s="53" t="s">
        <v>90</v>
      </c>
      <c r="E406" s="34">
        <v>1988009</v>
      </c>
    </row>
    <row r="407" spans="2:5" s="52" customFormat="1" ht="29.25" hidden="1" customHeight="1" outlineLevel="2" thickBot="1">
      <c r="B407" s="4" t="s">
        <v>186</v>
      </c>
      <c r="C407" s="4" t="s">
        <v>405</v>
      </c>
      <c r="D407" s="66" t="s">
        <v>406</v>
      </c>
      <c r="E407" s="34">
        <v>18635400</v>
      </c>
    </row>
    <row r="408" spans="2:5" ht="29.25" hidden="1" customHeight="1" outlineLevel="2" thickBot="1">
      <c r="B408" s="6" t="s">
        <v>186</v>
      </c>
      <c r="C408" s="6" t="s">
        <v>407</v>
      </c>
      <c r="D408" s="7" t="s">
        <v>408</v>
      </c>
      <c r="E408" s="32">
        <v>579443</v>
      </c>
    </row>
    <row r="409" spans="2:5" ht="29.25" hidden="1" customHeight="1" outlineLevel="2" thickBot="1">
      <c r="B409" s="4" t="s">
        <v>186</v>
      </c>
      <c r="C409" s="4" t="s">
        <v>409</v>
      </c>
      <c r="D409" s="53" t="s">
        <v>410</v>
      </c>
      <c r="E409" s="34">
        <v>579443</v>
      </c>
    </row>
    <row r="410" spans="2:5" ht="29.25" hidden="1" customHeight="1" outlineLevel="2" thickBot="1">
      <c r="B410" s="8" t="s">
        <v>186</v>
      </c>
      <c r="C410" s="8" t="s">
        <v>95</v>
      </c>
      <c r="D410" s="9" t="s">
        <v>96</v>
      </c>
      <c r="E410" s="33">
        <v>7098004</v>
      </c>
    </row>
    <row r="411" spans="2:5" ht="29.25" hidden="1" customHeight="1" outlineLevel="2" thickBot="1">
      <c r="B411" s="6" t="s">
        <v>186</v>
      </c>
      <c r="C411" s="6" t="s">
        <v>97</v>
      </c>
      <c r="D411" s="7" t="s">
        <v>98</v>
      </c>
      <c r="E411" s="32">
        <v>4296416</v>
      </c>
    </row>
    <row r="412" spans="2:5" ht="29.25" hidden="1" customHeight="1" outlineLevel="2" thickBot="1">
      <c r="B412" s="4" t="s">
        <v>186</v>
      </c>
      <c r="C412" s="4" t="s">
        <v>99</v>
      </c>
      <c r="D412" s="53" t="s">
        <v>100</v>
      </c>
      <c r="E412" s="34">
        <v>3969176</v>
      </c>
    </row>
    <row r="413" spans="2:5" s="52" customFormat="1" ht="29.25" hidden="1" customHeight="1" outlineLevel="2" thickBot="1">
      <c r="B413" s="4" t="s">
        <v>186</v>
      </c>
      <c r="C413" s="4" t="s">
        <v>175</v>
      </c>
      <c r="D413" s="66" t="s">
        <v>176</v>
      </c>
      <c r="E413" s="34">
        <v>327240</v>
      </c>
    </row>
    <row r="414" spans="2:5" ht="29.25" hidden="1" customHeight="1" outlineLevel="2" thickBot="1">
      <c r="B414" s="6" t="s">
        <v>186</v>
      </c>
      <c r="C414" s="6" t="s">
        <v>103</v>
      </c>
      <c r="D414" s="7" t="s">
        <v>104</v>
      </c>
      <c r="E414" s="32">
        <v>187600</v>
      </c>
    </row>
    <row r="415" spans="2:5" ht="29.25" hidden="1" customHeight="1" outlineLevel="2" thickBot="1">
      <c r="B415" s="4" t="s">
        <v>186</v>
      </c>
      <c r="C415" s="4" t="s">
        <v>193</v>
      </c>
      <c r="D415" s="53" t="s">
        <v>194</v>
      </c>
      <c r="E415" s="34">
        <v>187600</v>
      </c>
    </row>
    <row r="416" spans="2:5" ht="29.25" hidden="1" customHeight="1" outlineLevel="2" thickBot="1">
      <c r="B416" s="6" t="s">
        <v>186</v>
      </c>
      <c r="C416" s="6" t="s">
        <v>107</v>
      </c>
      <c r="D416" s="7" t="s">
        <v>108</v>
      </c>
      <c r="E416" s="32">
        <v>38700</v>
      </c>
    </row>
    <row r="417" spans="2:5" ht="29.25" hidden="1" customHeight="1" outlineLevel="2" thickBot="1">
      <c r="B417" s="4" t="s">
        <v>186</v>
      </c>
      <c r="C417" s="4" t="s">
        <v>113</v>
      </c>
      <c r="D417" s="53" t="s">
        <v>114</v>
      </c>
      <c r="E417" s="34">
        <v>38700</v>
      </c>
    </row>
    <row r="418" spans="2:5" ht="29.25" hidden="1" customHeight="1" outlineLevel="2" thickBot="1">
      <c r="B418" s="6" t="s">
        <v>186</v>
      </c>
      <c r="C418" s="6" t="s">
        <v>115</v>
      </c>
      <c r="D418" s="7" t="s">
        <v>116</v>
      </c>
      <c r="E418" s="32">
        <v>27096</v>
      </c>
    </row>
    <row r="419" spans="2:5" ht="29.25" hidden="1" customHeight="1" outlineLevel="2" thickBot="1">
      <c r="B419" s="4" t="s">
        <v>186</v>
      </c>
      <c r="C419" s="4" t="s">
        <v>117</v>
      </c>
      <c r="D419" s="53" t="s">
        <v>118</v>
      </c>
      <c r="E419" s="34">
        <v>5096</v>
      </c>
    </row>
    <row r="420" spans="2:5" ht="29.25" hidden="1" customHeight="1" outlineLevel="2" thickBot="1">
      <c r="B420" s="4" t="s">
        <v>186</v>
      </c>
      <c r="C420" s="4" t="s">
        <v>119</v>
      </c>
      <c r="D420" s="53" t="s">
        <v>120</v>
      </c>
      <c r="E420" s="34">
        <v>22000</v>
      </c>
    </row>
    <row r="421" spans="2:5" ht="29.25" hidden="1" customHeight="1" outlineLevel="2" thickBot="1">
      <c r="B421" s="6" t="s">
        <v>186</v>
      </c>
      <c r="C421" s="6" t="s">
        <v>121</v>
      </c>
      <c r="D421" s="7" t="s">
        <v>122</v>
      </c>
      <c r="E421" s="32">
        <v>2548192</v>
      </c>
    </row>
    <row r="422" spans="2:5" s="52" customFormat="1" ht="29.25" hidden="1" customHeight="1" outlineLevel="2" thickBot="1">
      <c r="B422" s="4" t="s">
        <v>186</v>
      </c>
      <c r="C422" s="4" t="s">
        <v>123</v>
      </c>
      <c r="D422" s="7" t="s">
        <v>124</v>
      </c>
      <c r="E422" s="32">
        <v>228085</v>
      </c>
    </row>
    <row r="423" spans="2:5" s="52" customFormat="1" ht="29.25" hidden="1" customHeight="1" outlineLevel="2" thickBot="1">
      <c r="B423" s="4" t="s">
        <v>186</v>
      </c>
      <c r="C423" s="4" t="s">
        <v>411</v>
      </c>
      <c r="D423" s="66" t="s">
        <v>412</v>
      </c>
      <c r="E423" s="34">
        <v>149550</v>
      </c>
    </row>
    <row r="424" spans="2:5" ht="29.25" hidden="1" customHeight="1" outlineLevel="2" thickBot="1">
      <c r="B424" s="4" t="s">
        <v>186</v>
      </c>
      <c r="C424" s="4" t="s">
        <v>125</v>
      </c>
      <c r="D424" s="53" t="s">
        <v>126</v>
      </c>
      <c r="E424" s="34">
        <v>1899750</v>
      </c>
    </row>
    <row r="425" spans="2:5" ht="29.25" hidden="1" customHeight="1" outlineLevel="2" thickBot="1">
      <c r="B425" s="4" t="s">
        <v>186</v>
      </c>
      <c r="C425" s="4" t="s">
        <v>127</v>
      </c>
      <c r="D425" s="53" t="s">
        <v>128</v>
      </c>
      <c r="E425" s="34">
        <v>270807</v>
      </c>
    </row>
    <row r="426" spans="2:5" s="52" customFormat="1" ht="29.25" hidden="1" customHeight="1" outlineLevel="2" thickBot="1">
      <c r="B426" s="8" t="s">
        <v>186</v>
      </c>
      <c r="C426" s="8" t="s">
        <v>135</v>
      </c>
      <c r="D426" s="9" t="s">
        <v>136</v>
      </c>
      <c r="E426" s="33">
        <v>571148</v>
      </c>
    </row>
    <row r="427" spans="2:5" s="52" customFormat="1" ht="29.25" hidden="1" customHeight="1" outlineLevel="2" thickBot="1">
      <c r="B427" s="6" t="s">
        <v>186</v>
      </c>
      <c r="C427" s="6" t="s">
        <v>137</v>
      </c>
      <c r="D427" s="7" t="s">
        <v>138</v>
      </c>
      <c r="E427" s="32">
        <v>571148</v>
      </c>
    </row>
    <row r="428" spans="2:5" s="52" customFormat="1" ht="29.25" hidden="1" customHeight="1" outlineLevel="2" thickBot="1">
      <c r="B428" s="4" t="s">
        <v>186</v>
      </c>
      <c r="C428" s="4" t="s">
        <v>143</v>
      </c>
      <c r="D428" s="66" t="s">
        <v>144</v>
      </c>
      <c r="E428" s="34">
        <v>571148</v>
      </c>
    </row>
    <row r="429" spans="2:5" s="52" customFormat="1" ht="29.25" customHeight="1" outlineLevel="1" collapsed="1" thickBot="1">
      <c r="B429" s="85" t="s">
        <v>186</v>
      </c>
      <c r="C429" s="86"/>
      <c r="D429" s="87"/>
      <c r="E429" s="32">
        <f>E377+E394+E410+E426</f>
        <v>185840960.19999999</v>
      </c>
    </row>
    <row r="430" spans="2:5" ht="29.25" hidden="1" customHeight="1" outlineLevel="2" thickBot="1">
      <c r="B430" s="10" t="s">
        <v>195</v>
      </c>
      <c r="C430" s="10" t="s">
        <v>1</v>
      </c>
      <c r="D430" s="11" t="s">
        <v>2</v>
      </c>
      <c r="E430" s="33">
        <v>5563329.4900000002</v>
      </c>
    </row>
    <row r="431" spans="2:5" ht="29.25" hidden="1" customHeight="1" outlineLevel="2" thickBot="1">
      <c r="B431" s="6" t="s">
        <v>195</v>
      </c>
      <c r="C431" s="6" t="s">
        <v>3</v>
      </c>
      <c r="D431" s="7" t="s">
        <v>4</v>
      </c>
      <c r="E431" s="32">
        <v>2400606</v>
      </c>
    </row>
    <row r="432" spans="2:5" ht="29.25" hidden="1" customHeight="1" outlineLevel="2" thickBot="1">
      <c r="B432" s="4" t="s">
        <v>195</v>
      </c>
      <c r="C432" s="4" t="s">
        <v>5</v>
      </c>
      <c r="D432" s="53" t="s">
        <v>6</v>
      </c>
      <c r="E432" s="34">
        <v>2400606</v>
      </c>
    </row>
    <row r="433" spans="2:5" s="52" customFormat="1" ht="29.25" hidden="1" customHeight="1" outlineLevel="2" thickBot="1">
      <c r="B433" s="6" t="s">
        <v>195</v>
      </c>
      <c r="C433" s="6" t="s">
        <v>11</v>
      </c>
      <c r="D433" s="7" t="s">
        <v>12</v>
      </c>
      <c r="E433" s="32">
        <v>93433</v>
      </c>
    </row>
    <row r="434" spans="2:5" s="52" customFormat="1" ht="29.25" hidden="1" customHeight="1" outlineLevel="2" thickBot="1">
      <c r="B434" s="4" t="s">
        <v>195</v>
      </c>
      <c r="C434" s="4" t="s">
        <v>13</v>
      </c>
      <c r="D434" s="66" t="s">
        <v>14</v>
      </c>
      <c r="E434" s="34">
        <v>93433</v>
      </c>
    </row>
    <row r="435" spans="2:5" ht="29.25" hidden="1" customHeight="1" outlineLevel="2" thickBot="1">
      <c r="B435" s="6" t="s">
        <v>195</v>
      </c>
      <c r="C435" s="6" t="s">
        <v>17</v>
      </c>
      <c r="D435" s="7" t="s">
        <v>18</v>
      </c>
      <c r="E435" s="32">
        <v>2174484</v>
      </c>
    </row>
    <row r="436" spans="2:5" ht="29.25" hidden="1" customHeight="1" outlineLevel="2" thickBot="1">
      <c r="B436" s="4" t="s">
        <v>195</v>
      </c>
      <c r="C436" s="4" t="s">
        <v>19</v>
      </c>
      <c r="D436" s="53" t="s">
        <v>20</v>
      </c>
      <c r="E436" s="34">
        <v>720180</v>
      </c>
    </row>
    <row r="437" spans="2:5" ht="29.25" hidden="1" customHeight="1" outlineLevel="2" thickBot="1">
      <c r="B437" s="4" t="s">
        <v>195</v>
      </c>
      <c r="C437" s="4" t="s">
        <v>21</v>
      </c>
      <c r="D437" s="53" t="s">
        <v>22</v>
      </c>
      <c r="E437" s="34">
        <v>1320336</v>
      </c>
    </row>
    <row r="438" spans="2:5" ht="29.25" hidden="1" customHeight="1" outlineLevel="2" thickBot="1">
      <c r="B438" s="4" t="s">
        <v>195</v>
      </c>
      <c r="C438" s="4" t="s">
        <v>23</v>
      </c>
      <c r="D438" s="53" t="s">
        <v>24</v>
      </c>
      <c r="E438" s="34">
        <v>113968</v>
      </c>
    </row>
    <row r="439" spans="2:5" ht="29.25" hidden="1" customHeight="1" outlineLevel="2" thickBot="1">
      <c r="B439" s="6" t="s">
        <v>195</v>
      </c>
      <c r="C439" s="6" t="s">
        <v>25</v>
      </c>
      <c r="D439" s="7" t="s">
        <v>26</v>
      </c>
      <c r="E439" s="32">
        <v>451337.98</v>
      </c>
    </row>
    <row r="440" spans="2:5" ht="29.25" hidden="1" customHeight="1" outlineLevel="2" thickBot="1">
      <c r="B440" s="4" t="s">
        <v>195</v>
      </c>
      <c r="C440" s="4" t="s">
        <v>27</v>
      </c>
      <c r="D440" s="53" t="s">
        <v>28</v>
      </c>
      <c r="E440" s="34">
        <v>428192.45</v>
      </c>
    </row>
    <row r="441" spans="2:5" ht="29.25" hidden="1" customHeight="1" outlineLevel="2" thickBot="1">
      <c r="B441" s="4" t="s">
        <v>195</v>
      </c>
      <c r="C441" s="4" t="s">
        <v>29</v>
      </c>
      <c r="D441" s="53" t="s">
        <v>30</v>
      </c>
      <c r="E441" s="34">
        <v>23145.53</v>
      </c>
    </row>
    <row r="442" spans="2:5" ht="29.25" hidden="1" customHeight="1" outlineLevel="2" thickBot="1">
      <c r="B442" s="6" t="s">
        <v>195</v>
      </c>
      <c r="C442" s="6" t="s">
        <v>31</v>
      </c>
      <c r="D442" s="7" t="s">
        <v>32</v>
      </c>
      <c r="E442" s="32">
        <v>443468.51</v>
      </c>
    </row>
    <row r="443" spans="2:5" ht="29.25" hidden="1" customHeight="1" outlineLevel="2" thickBot="1">
      <c r="B443" s="4" t="s">
        <v>195</v>
      </c>
      <c r="C443" s="4" t="s">
        <v>33</v>
      </c>
      <c r="D443" s="53" t="s">
        <v>34</v>
      </c>
      <c r="E443" s="34">
        <v>235158.67</v>
      </c>
    </row>
    <row r="444" spans="2:5" ht="29.25" hidden="1" customHeight="1" outlineLevel="2" thickBot="1">
      <c r="B444" s="4" t="s">
        <v>195</v>
      </c>
      <c r="C444" s="4" t="s">
        <v>35</v>
      </c>
      <c r="D444" s="53" t="s">
        <v>36</v>
      </c>
      <c r="E444" s="34">
        <v>69436.61</v>
      </c>
    </row>
    <row r="445" spans="2:5" ht="29.25" hidden="1" customHeight="1" outlineLevel="2" thickBot="1">
      <c r="B445" s="4" t="s">
        <v>195</v>
      </c>
      <c r="C445" s="4" t="s">
        <v>37</v>
      </c>
      <c r="D445" s="53" t="s">
        <v>38</v>
      </c>
      <c r="E445" s="34">
        <v>138873.23000000001</v>
      </c>
    </row>
    <row r="446" spans="2:5" ht="36" hidden="1" customHeight="1" outlineLevel="2" thickBot="1">
      <c r="B446" s="10" t="s">
        <v>195</v>
      </c>
      <c r="C446" s="10" t="s">
        <v>39</v>
      </c>
      <c r="D446" s="11" t="s">
        <v>40</v>
      </c>
      <c r="E446" s="33">
        <v>7787500</v>
      </c>
    </row>
    <row r="447" spans="2:5" s="52" customFormat="1" ht="29.25" hidden="1" customHeight="1" outlineLevel="2" thickBot="1">
      <c r="B447" s="6" t="s">
        <v>195</v>
      </c>
      <c r="C447" s="6" t="s">
        <v>61</v>
      </c>
      <c r="D447" s="7" t="s">
        <v>62</v>
      </c>
      <c r="E447" s="34">
        <v>7787500</v>
      </c>
    </row>
    <row r="448" spans="2:5" s="52" customFormat="1" ht="29.25" hidden="1" customHeight="1" outlineLevel="2" thickBot="1">
      <c r="B448" s="4" t="s">
        <v>195</v>
      </c>
      <c r="C448" s="4" t="s">
        <v>67</v>
      </c>
      <c r="D448" s="66" t="s">
        <v>68</v>
      </c>
      <c r="E448" s="34">
        <v>7787500</v>
      </c>
    </row>
    <row r="449" spans="2:5" s="52" customFormat="1" ht="36" hidden="1" customHeight="1" outlineLevel="2" thickBot="1">
      <c r="B449" s="10" t="s">
        <v>195</v>
      </c>
      <c r="C449" s="10" t="s">
        <v>95</v>
      </c>
      <c r="D449" s="11" t="s">
        <v>96</v>
      </c>
      <c r="E449" s="33">
        <v>696000</v>
      </c>
    </row>
    <row r="450" spans="2:5" s="52" customFormat="1" ht="29.25" hidden="1" customHeight="1" outlineLevel="2" thickBot="1">
      <c r="B450" s="6" t="s">
        <v>195</v>
      </c>
      <c r="C450" s="6" t="s">
        <v>103</v>
      </c>
      <c r="D450" s="7" t="s">
        <v>104</v>
      </c>
      <c r="E450" s="34">
        <v>696000</v>
      </c>
    </row>
    <row r="451" spans="2:5" s="52" customFormat="1" ht="29.25" hidden="1" customHeight="1" outlineLevel="2" thickBot="1">
      <c r="B451" s="4" t="s">
        <v>195</v>
      </c>
      <c r="C451" s="4" t="s">
        <v>394</v>
      </c>
      <c r="D451" s="66" t="s">
        <v>395</v>
      </c>
      <c r="E451" s="34">
        <v>696000</v>
      </c>
    </row>
    <row r="452" spans="2:5" s="52" customFormat="1" ht="29.25" customHeight="1" outlineLevel="1" collapsed="1" thickBot="1">
      <c r="B452" s="85" t="s">
        <v>203</v>
      </c>
      <c r="C452" s="86"/>
      <c r="D452" s="87"/>
      <c r="E452" s="32">
        <f>E430+E446+E449</f>
        <v>14046829.49</v>
      </c>
    </row>
    <row r="453" spans="2:5" s="52" customFormat="1" ht="36" hidden="1" customHeight="1" outlineLevel="2" thickBot="1">
      <c r="B453" s="10" t="s">
        <v>413</v>
      </c>
      <c r="C453" s="10" t="s">
        <v>39</v>
      </c>
      <c r="D453" s="11" t="s">
        <v>40</v>
      </c>
      <c r="E453" s="33">
        <v>57500</v>
      </c>
    </row>
    <row r="454" spans="2:5" s="52" customFormat="1" ht="29.25" hidden="1" customHeight="1" outlineLevel="2" thickBot="1">
      <c r="B454" s="6" t="s">
        <v>413</v>
      </c>
      <c r="C454" s="6" t="s">
        <v>61</v>
      </c>
      <c r="D454" s="7" t="s">
        <v>62</v>
      </c>
      <c r="E454" s="34">
        <v>57500</v>
      </c>
    </row>
    <row r="455" spans="2:5" s="52" customFormat="1" ht="29.25" hidden="1" customHeight="1" outlineLevel="2" thickBot="1">
      <c r="B455" s="4" t="s">
        <v>413</v>
      </c>
      <c r="C455" s="4" t="s">
        <v>67</v>
      </c>
      <c r="D455" s="66" t="s">
        <v>68</v>
      </c>
      <c r="E455" s="34">
        <v>57500</v>
      </c>
    </row>
    <row r="456" spans="2:5" s="52" customFormat="1" ht="29.25" customHeight="1" outlineLevel="1" collapsed="1" thickBot="1">
      <c r="B456" s="85" t="s">
        <v>413</v>
      </c>
      <c r="C456" s="86"/>
      <c r="D456" s="87"/>
      <c r="E456" s="32">
        <v>57500</v>
      </c>
    </row>
    <row r="457" spans="2:5" s="52" customFormat="1" ht="36" hidden="1" customHeight="1" outlineLevel="2" thickBot="1">
      <c r="B457" s="10" t="s">
        <v>414</v>
      </c>
      <c r="C457" s="10" t="s">
        <v>39</v>
      </c>
      <c r="D457" s="11" t="s">
        <v>40</v>
      </c>
      <c r="E457" s="33">
        <v>7484860</v>
      </c>
    </row>
    <row r="458" spans="2:5" s="52" customFormat="1" ht="29.25" hidden="1" customHeight="1" outlineLevel="2" thickBot="1">
      <c r="B458" s="6" t="s">
        <v>414</v>
      </c>
      <c r="C458" s="6" t="s">
        <v>61</v>
      </c>
      <c r="D458" s="7" t="s">
        <v>62</v>
      </c>
      <c r="E458" s="34">
        <v>7484860</v>
      </c>
    </row>
    <row r="459" spans="2:5" s="52" customFormat="1" ht="29.25" hidden="1" customHeight="1" outlineLevel="2" thickBot="1">
      <c r="B459" s="4" t="s">
        <v>414</v>
      </c>
      <c r="C459" s="4" t="s">
        <v>415</v>
      </c>
      <c r="D459" s="66" t="s">
        <v>416</v>
      </c>
      <c r="E459" s="34">
        <v>7484860</v>
      </c>
    </row>
    <row r="460" spans="2:5" s="52" customFormat="1" ht="29.25" customHeight="1" outlineLevel="1" collapsed="1" thickBot="1">
      <c r="B460" s="92" t="s">
        <v>417</v>
      </c>
      <c r="C460" s="93"/>
      <c r="D460" s="94"/>
      <c r="E460" s="32">
        <v>7484860</v>
      </c>
    </row>
    <row r="461" spans="2:5" ht="30.75" customHeight="1">
      <c r="B461" s="95" t="s">
        <v>418</v>
      </c>
      <c r="C461" s="95"/>
      <c r="D461" s="95"/>
      <c r="E461" s="91">
        <f>E40+E71+E124+E167+E203+E243+E255+E292+E337+E372+E376+E429+E452+E456+E460</f>
        <v>1180734782.6800001</v>
      </c>
    </row>
  </sheetData>
  <dataConsolidate/>
  <mergeCells count="21">
    <mergeCell ref="B40:D40"/>
    <mergeCell ref="B71:D71"/>
    <mergeCell ref="B124:D124"/>
    <mergeCell ref="B167:D167"/>
    <mergeCell ref="B203:D203"/>
    <mergeCell ref="B243:D243"/>
    <mergeCell ref="B255:D255"/>
    <mergeCell ref="B292:D292"/>
    <mergeCell ref="B337:D337"/>
    <mergeCell ref="B372:D372"/>
    <mergeCell ref="B376:D376"/>
    <mergeCell ref="B429:D429"/>
    <mergeCell ref="B452:D452"/>
    <mergeCell ref="B456:D456"/>
    <mergeCell ref="B460:D460"/>
    <mergeCell ref="B461:D461"/>
    <mergeCell ref="B7:D7"/>
    <mergeCell ref="B2:E2"/>
    <mergeCell ref="B3:E3"/>
    <mergeCell ref="B4:E4"/>
    <mergeCell ref="B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33"/>
  <sheetViews>
    <sheetView workbookViewId="0">
      <selection activeCell="A147" sqref="A147"/>
    </sheetView>
  </sheetViews>
  <sheetFormatPr baseColWidth="10" defaultRowHeight="15" outlineLevelRow="2"/>
  <cols>
    <col min="1" max="1" width="11.42578125" style="1"/>
    <col min="2" max="2" width="40.28515625" style="1" customWidth="1"/>
    <col min="3" max="3" width="11.42578125" style="1"/>
    <col min="4" max="4" width="55" style="2" customWidth="1"/>
    <col min="5" max="5" width="17.85546875" style="17" customWidth="1"/>
    <col min="6" max="16384" width="11.42578125" style="1"/>
  </cols>
  <sheetData>
    <row r="2" spans="2:5" ht="22.5" customHeight="1">
      <c r="B2" s="72" t="s">
        <v>0</v>
      </c>
      <c r="C2" s="72"/>
      <c r="D2" s="72"/>
      <c r="E2" s="72"/>
    </row>
    <row r="3" spans="2:5" ht="22.5" customHeight="1">
      <c r="B3" s="72" t="s">
        <v>204</v>
      </c>
      <c r="C3" s="72"/>
      <c r="D3" s="72"/>
      <c r="E3" s="72"/>
    </row>
    <row r="4" spans="2:5" ht="24.75" customHeight="1">
      <c r="B4" s="72" t="s">
        <v>157</v>
      </c>
      <c r="C4" s="72"/>
      <c r="D4" s="72"/>
      <c r="E4" s="72"/>
    </row>
    <row r="5" spans="2:5" ht="26.25" customHeight="1" thickBot="1">
      <c r="B5" s="73" t="s">
        <v>451</v>
      </c>
      <c r="C5" s="73"/>
      <c r="D5" s="73"/>
      <c r="E5" s="73"/>
    </row>
    <row r="6" spans="2:5" ht="26.25" customHeight="1" thickBot="1">
      <c r="B6" s="89" t="s">
        <v>233</v>
      </c>
      <c r="C6" s="89"/>
      <c r="D6" s="90"/>
      <c r="E6" s="23" t="s">
        <v>197</v>
      </c>
    </row>
    <row r="7" spans="2:5" ht="29.25" hidden="1" customHeight="1" outlineLevel="2" thickBot="1">
      <c r="B7" s="18" t="s">
        <v>205</v>
      </c>
      <c r="C7" s="18" t="s">
        <v>1</v>
      </c>
      <c r="D7" s="12" t="s">
        <v>2</v>
      </c>
      <c r="E7" s="44">
        <v>47384266.880000003</v>
      </c>
    </row>
    <row r="8" spans="2:5" ht="29.25" hidden="1" customHeight="1" outlineLevel="2" thickBot="1">
      <c r="B8" s="19" t="s">
        <v>205</v>
      </c>
      <c r="C8" s="19" t="s">
        <v>3</v>
      </c>
      <c r="D8" s="20" t="s">
        <v>4</v>
      </c>
      <c r="E8" s="41">
        <v>25810862</v>
      </c>
    </row>
    <row r="9" spans="2:5" ht="29.25" hidden="1" customHeight="1" outlineLevel="2" thickBot="1">
      <c r="B9" s="14" t="s">
        <v>205</v>
      </c>
      <c r="C9" s="14" t="s">
        <v>5</v>
      </c>
      <c r="D9" s="16" t="s">
        <v>6</v>
      </c>
      <c r="E9" s="35">
        <v>25312633</v>
      </c>
    </row>
    <row r="10" spans="2:5" s="52" customFormat="1" ht="29.25" hidden="1" customHeight="1" outlineLevel="2" thickBot="1">
      <c r="B10" s="14" t="s">
        <v>205</v>
      </c>
      <c r="C10" s="14" t="s">
        <v>9</v>
      </c>
      <c r="D10" s="16" t="s">
        <v>10</v>
      </c>
      <c r="E10" s="35">
        <v>498229</v>
      </c>
    </row>
    <row r="11" spans="2:5" s="52" customFormat="1" ht="29.25" hidden="1" customHeight="1" outlineLevel="2" thickBot="1">
      <c r="B11" s="19" t="s">
        <v>205</v>
      </c>
      <c r="C11" s="19" t="s">
        <v>11</v>
      </c>
      <c r="D11" s="20" t="s">
        <v>12</v>
      </c>
      <c r="E11" s="41">
        <v>4204</v>
      </c>
    </row>
    <row r="12" spans="2:5" s="52" customFormat="1" ht="29.25" hidden="1" customHeight="1" outlineLevel="2" thickBot="1">
      <c r="B12" s="14" t="s">
        <v>205</v>
      </c>
      <c r="C12" s="14" t="s">
        <v>13</v>
      </c>
      <c r="D12" s="16" t="s">
        <v>419</v>
      </c>
      <c r="E12" s="35">
        <v>4204</v>
      </c>
    </row>
    <row r="13" spans="2:5" ht="29.25" hidden="1" customHeight="1" outlineLevel="2" thickBot="1">
      <c r="B13" s="19" t="s">
        <v>205</v>
      </c>
      <c r="C13" s="19" t="s">
        <v>17</v>
      </c>
      <c r="D13" s="20" t="s">
        <v>18</v>
      </c>
      <c r="E13" s="41">
        <v>13991651</v>
      </c>
    </row>
    <row r="14" spans="2:5" ht="29.25" hidden="1" customHeight="1" outlineLevel="2" thickBot="1">
      <c r="B14" s="14" t="s">
        <v>205</v>
      </c>
      <c r="C14" s="14" t="s">
        <v>19</v>
      </c>
      <c r="D14" s="16" t="s">
        <v>20</v>
      </c>
      <c r="E14" s="35">
        <v>6465882</v>
      </c>
    </row>
    <row r="15" spans="2:5" ht="29.25" hidden="1" customHeight="1" outlineLevel="2" thickBot="1">
      <c r="B15" s="14" t="s">
        <v>205</v>
      </c>
      <c r="C15" s="14" t="s">
        <v>21</v>
      </c>
      <c r="D15" s="16" t="s">
        <v>22</v>
      </c>
      <c r="E15" s="35">
        <v>6620166</v>
      </c>
    </row>
    <row r="16" spans="2:5" ht="29.25" hidden="1" customHeight="1" outlineLevel="2" thickBot="1">
      <c r="B16" s="14" t="s">
        <v>205</v>
      </c>
      <c r="C16" s="14" t="s">
        <v>23</v>
      </c>
      <c r="D16" s="16" t="s">
        <v>24</v>
      </c>
      <c r="E16" s="35">
        <v>905603</v>
      </c>
    </row>
    <row r="17" spans="2:5" ht="29.25" hidden="1" customHeight="1" outlineLevel="2" thickBot="1">
      <c r="B17" s="19" t="s">
        <v>205</v>
      </c>
      <c r="C17" s="19" t="s">
        <v>25</v>
      </c>
      <c r="D17" s="20" t="s">
        <v>26</v>
      </c>
      <c r="E17" s="41">
        <v>3822095.77</v>
      </c>
    </row>
    <row r="18" spans="2:5" ht="29.25" hidden="1" customHeight="1" outlineLevel="2" thickBot="1">
      <c r="B18" s="14" t="s">
        <v>205</v>
      </c>
      <c r="C18" s="14" t="s">
        <v>27</v>
      </c>
      <c r="D18" s="16" t="s">
        <v>28</v>
      </c>
      <c r="E18" s="35">
        <v>3626090.87</v>
      </c>
    </row>
    <row r="19" spans="2:5" ht="29.25" hidden="1" customHeight="1" outlineLevel="2" thickBot="1">
      <c r="B19" s="14" t="s">
        <v>205</v>
      </c>
      <c r="C19" s="14" t="s">
        <v>29</v>
      </c>
      <c r="D19" s="16" t="s">
        <v>30</v>
      </c>
      <c r="E19" s="35">
        <v>196004.9</v>
      </c>
    </row>
    <row r="20" spans="2:5" ht="29.25" hidden="1" customHeight="1" outlineLevel="2" thickBot="1">
      <c r="B20" s="19" t="s">
        <v>205</v>
      </c>
      <c r="C20" s="19" t="s">
        <v>31</v>
      </c>
      <c r="D20" s="20" t="s">
        <v>32</v>
      </c>
      <c r="E20" s="41">
        <v>3755454.11</v>
      </c>
    </row>
    <row r="21" spans="2:5" ht="29.25" hidden="1" customHeight="1" outlineLevel="2" thickBot="1">
      <c r="B21" s="14" t="s">
        <v>205</v>
      </c>
      <c r="C21" s="14" t="s">
        <v>33</v>
      </c>
      <c r="D21" s="16" t="s">
        <v>34</v>
      </c>
      <c r="E21" s="35">
        <v>1991409.92</v>
      </c>
    </row>
    <row r="22" spans="2:5" ht="29.25" hidden="1" customHeight="1" outlineLevel="2" thickBot="1">
      <c r="B22" s="14" t="s">
        <v>205</v>
      </c>
      <c r="C22" s="14" t="s">
        <v>35</v>
      </c>
      <c r="D22" s="16" t="s">
        <v>36</v>
      </c>
      <c r="E22" s="35">
        <v>588014.73</v>
      </c>
    </row>
    <row r="23" spans="2:5" ht="29.25" hidden="1" customHeight="1" outlineLevel="2" thickBot="1">
      <c r="B23" s="14" t="s">
        <v>205</v>
      </c>
      <c r="C23" s="14" t="s">
        <v>37</v>
      </c>
      <c r="D23" s="16" t="s">
        <v>38</v>
      </c>
      <c r="E23" s="35">
        <v>1176029.46</v>
      </c>
    </row>
    <row r="24" spans="2:5" ht="29.25" hidden="1" customHeight="1" outlineLevel="2" thickBot="1">
      <c r="B24" s="18" t="s">
        <v>205</v>
      </c>
      <c r="C24" s="18" t="s">
        <v>39</v>
      </c>
      <c r="D24" s="12" t="s">
        <v>40</v>
      </c>
      <c r="E24" s="44">
        <v>25536570</v>
      </c>
    </row>
    <row r="25" spans="2:5" s="52" customFormat="1" ht="29.25" hidden="1" customHeight="1" outlineLevel="2" thickBot="1">
      <c r="B25" s="19" t="s">
        <v>205</v>
      </c>
      <c r="C25" s="19" t="s">
        <v>49</v>
      </c>
      <c r="D25" s="20" t="s">
        <v>50</v>
      </c>
      <c r="E25" s="41">
        <v>2628</v>
      </c>
    </row>
    <row r="26" spans="2:5" s="52" customFormat="1" ht="29.25" hidden="1" customHeight="1" outlineLevel="2" thickBot="1">
      <c r="B26" s="14" t="s">
        <v>205</v>
      </c>
      <c r="C26" s="14" t="s">
        <v>55</v>
      </c>
      <c r="D26" s="16" t="s">
        <v>56</v>
      </c>
      <c r="E26" s="35">
        <v>2628</v>
      </c>
    </row>
    <row r="27" spans="2:5" ht="29.25" hidden="1" customHeight="1" outlineLevel="2" thickBot="1">
      <c r="B27" s="19" t="s">
        <v>205</v>
      </c>
      <c r="C27" s="19" t="s">
        <v>61</v>
      </c>
      <c r="D27" s="20" t="s">
        <v>62</v>
      </c>
      <c r="E27" s="41">
        <v>18634663</v>
      </c>
    </row>
    <row r="28" spans="2:5" s="52" customFormat="1" ht="29.25" hidden="1" customHeight="1" outlineLevel="2" thickBot="1">
      <c r="B28" s="14" t="s">
        <v>205</v>
      </c>
      <c r="C28" s="14" t="s">
        <v>415</v>
      </c>
      <c r="D28" s="16" t="s">
        <v>420</v>
      </c>
      <c r="E28" s="35">
        <v>18614758</v>
      </c>
    </row>
    <row r="29" spans="2:5" ht="29.25" hidden="1" customHeight="1" outlineLevel="2" thickBot="1">
      <c r="B29" s="14" t="s">
        <v>205</v>
      </c>
      <c r="C29" s="14" t="s">
        <v>67</v>
      </c>
      <c r="D29" s="16" t="s">
        <v>68</v>
      </c>
      <c r="E29" s="35">
        <v>19905</v>
      </c>
    </row>
    <row r="30" spans="2:5" ht="29.25" hidden="1" customHeight="1" outlineLevel="2" thickBot="1">
      <c r="B30" s="19" t="s">
        <v>205</v>
      </c>
      <c r="C30" s="19" t="s">
        <v>85</v>
      </c>
      <c r="D30" s="20" t="s">
        <v>86</v>
      </c>
      <c r="E30" s="41">
        <v>6802038</v>
      </c>
    </row>
    <row r="31" spans="2:5" ht="29.25" hidden="1" customHeight="1" outlineLevel="2" thickBot="1">
      <c r="B31" s="14" t="s">
        <v>205</v>
      </c>
      <c r="C31" s="14" t="s">
        <v>89</v>
      </c>
      <c r="D31" s="16" t="s">
        <v>90</v>
      </c>
      <c r="E31" s="35">
        <v>62038</v>
      </c>
    </row>
    <row r="32" spans="2:5" s="52" customFormat="1" ht="29.25" hidden="1" customHeight="1" outlineLevel="2" thickBot="1">
      <c r="B32" s="14" t="s">
        <v>205</v>
      </c>
      <c r="C32" s="14" t="s">
        <v>178</v>
      </c>
      <c r="D32" s="16" t="s">
        <v>179</v>
      </c>
      <c r="E32" s="35">
        <v>6740000</v>
      </c>
    </row>
    <row r="33" spans="2:5" ht="29.25" hidden="1" customHeight="1" outlineLevel="2" thickBot="1">
      <c r="B33" s="19" t="s">
        <v>205</v>
      </c>
      <c r="C33" s="19" t="s">
        <v>189</v>
      </c>
      <c r="D33" s="20" t="s">
        <v>190</v>
      </c>
      <c r="E33" s="41">
        <v>97241</v>
      </c>
    </row>
    <row r="34" spans="2:5" ht="29.25" hidden="1" customHeight="1" outlineLevel="2" thickBot="1">
      <c r="B34" s="14" t="s">
        <v>205</v>
      </c>
      <c r="C34" s="14" t="s">
        <v>191</v>
      </c>
      <c r="D34" s="16" t="s">
        <v>192</v>
      </c>
      <c r="E34" s="35">
        <v>97241</v>
      </c>
    </row>
    <row r="35" spans="2:5" ht="29.25" hidden="1" customHeight="1" outlineLevel="2" thickBot="1">
      <c r="B35" s="18" t="s">
        <v>205</v>
      </c>
      <c r="C35" s="18" t="s">
        <v>95</v>
      </c>
      <c r="D35" s="12" t="s">
        <v>96</v>
      </c>
      <c r="E35" s="44">
        <v>505979</v>
      </c>
    </row>
    <row r="36" spans="2:5" ht="29.25" hidden="1" customHeight="1" outlineLevel="2" thickBot="1">
      <c r="B36" s="19" t="s">
        <v>205</v>
      </c>
      <c r="C36" s="19" t="s">
        <v>97</v>
      </c>
      <c r="D36" s="20" t="s">
        <v>98</v>
      </c>
      <c r="E36" s="41">
        <v>505979</v>
      </c>
    </row>
    <row r="37" spans="2:5" ht="29.25" hidden="1" customHeight="1" outlineLevel="2" thickBot="1">
      <c r="B37" s="14" t="s">
        <v>205</v>
      </c>
      <c r="C37" s="14" t="s">
        <v>99</v>
      </c>
      <c r="D37" s="16" t="s">
        <v>100</v>
      </c>
      <c r="E37" s="35">
        <v>359909</v>
      </c>
    </row>
    <row r="38" spans="2:5" s="52" customFormat="1" ht="29.25" hidden="1" customHeight="1" outlineLevel="2" thickBot="1">
      <c r="B38" s="14" t="s">
        <v>205</v>
      </c>
      <c r="C38" s="14" t="s">
        <v>175</v>
      </c>
      <c r="D38" s="16" t="s">
        <v>176</v>
      </c>
      <c r="E38" s="35">
        <v>146070</v>
      </c>
    </row>
    <row r="39" spans="2:5" s="52" customFormat="1" ht="29.25" hidden="1" customHeight="1" outlineLevel="2" thickBot="1">
      <c r="B39" s="18" t="s">
        <v>205</v>
      </c>
      <c r="C39" s="18" t="s">
        <v>135</v>
      </c>
      <c r="D39" s="12" t="s">
        <v>136</v>
      </c>
      <c r="E39" s="44">
        <v>1900000</v>
      </c>
    </row>
    <row r="40" spans="2:5" s="52" customFormat="1" ht="29.25" hidden="1" customHeight="1" outlineLevel="2" thickBot="1">
      <c r="B40" s="19" t="s">
        <v>205</v>
      </c>
      <c r="C40" s="19" t="s">
        <v>137</v>
      </c>
      <c r="D40" s="20" t="s">
        <v>138</v>
      </c>
      <c r="E40" s="41">
        <v>1900000</v>
      </c>
    </row>
    <row r="41" spans="2:5" s="52" customFormat="1" ht="29.25" hidden="1" customHeight="1" outlineLevel="2" thickBot="1">
      <c r="B41" s="14" t="s">
        <v>205</v>
      </c>
      <c r="C41" s="14" t="s">
        <v>421</v>
      </c>
      <c r="D41" s="16" t="s">
        <v>140</v>
      </c>
      <c r="E41" s="35">
        <v>1900000</v>
      </c>
    </row>
    <row r="42" spans="2:5" s="52" customFormat="1" ht="29.25" customHeight="1" outlineLevel="1" collapsed="1" thickBot="1">
      <c r="B42" s="77" t="s">
        <v>205</v>
      </c>
      <c r="C42" s="78"/>
      <c r="D42" s="79"/>
      <c r="E42" s="37">
        <f>E39+E35+E24+E7</f>
        <v>75326815.879999995</v>
      </c>
    </row>
    <row r="43" spans="2:5" s="52" customFormat="1" ht="29.25" hidden="1" customHeight="1" outlineLevel="2" thickBot="1">
      <c r="B43" s="12" t="s">
        <v>422</v>
      </c>
      <c r="C43" s="12" t="s">
        <v>135</v>
      </c>
      <c r="D43" s="12" t="s">
        <v>136</v>
      </c>
      <c r="E43" s="44">
        <v>17216085</v>
      </c>
    </row>
    <row r="44" spans="2:5" s="52" customFormat="1" ht="29.25" hidden="1" customHeight="1" outlineLevel="2" thickBot="1">
      <c r="B44" s="40" t="s">
        <v>422</v>
      </c>
      <c r="C44" s="19" t="s">
        <v>238</v>
      </c>
      <c r="D44" s="20" t="s">
        <v>239</v>
      </c>
      <c r="E44" s="41">
        <v>17216085</v>
      </c>
    </row>
    <row r="45" spans="2:5" s="52" customFormat="1" ht="29.25" hidden="1" customHeight="1" outlineLevel="2" thickBot="1">
      <c r="B45" s="15" t="s">
        <v>422</v>
      </c>
      <c r="C45" s="14" t="s">
        <v>423</v>
      </c>
      <c r="D45" s="16" t="s">
        <v>424</v>
      </c>
      <c r="E45" s="35">
        <v>17216085</v>
      </c>
    </row>
    <row r="46" spans="2:5" s="52" customFormat="1" ht="29.25" customHeight="1" outlineLevel="1" collapsed="1" thickBot="1">
      <c r="B46" s="77" t="s">
        <v>452</v>
      </c>
      <c r="C46" s="78"/>
      <c r="D46" s="79"/>
      <c r="E46" s="37">
        <f>E44</f>
        <v>17216085</v>
      </c>
    </row>
    <row r="47" spans="2:5" s="52" customFormat="1" ht="37.5" hidden="1" customHeight="1" outlineLevel="2" thickBot="1">
      <c r="B47" s="77" t="s">
        <v>453</v>
      </c>
      <c r="C47" s="78" t="s">
        <v>135</v>
      </c>
      <c r="D47" s="79" t="s">
        <v>136</v>
      </c>
      <c r="E47" s="44">
        <v>23018800</v>
      </c>
    </row>
    <row r="48" spans="2:5" s="52" customFormat="1" ht="42.75" hidden="1" customHeight="1" outlineLevel="2" thickBot="1">
      <c r="B48" s="77" t="s">
        <v>453</v>
      </c>
      <c r="C48" s="78" t="s">
        <v>238</v>
      </c>
      <c r="D48" s="79" t="s">
        <v>239</v>
      </c>
      <c r="E48" s="41">
        <v>23018800</v>
      </c>
    </row>
    <row r="49" spans="2:5" s="52" customFormat="1" ht="35.25" hidden="1" customHeight="1" outlineLevel="2" thickBot="1">
      <c r="B49" s="77" t="s">
        <v>453</v>
      </c>
      <c r="C49" s="78" t="s">
        <v>454</v>
      </c>
      <c r="D49" s="79" t="s">
        <v>455</v>
      </c>
      <c r="E49" s="35">
        <v>23018800</v>
      </c>
    </row>
    <row r="50" spans="2:5" s="52" customFormat="1" ht="54.75" hidden="1" customHeight="1" outlineLevel="2" thickBot="1">
      <c r="B50" s="77" t="s">
        <v>453</v>
      </c>
      <c r="C50" s="78" t="s">
        <v>135</v>
      </c>
      <c r="D50" s="79" t="s">
        <v>136</v>
      </c>
      <c r="E50" s="44">
        <v>7548566</v>
      </c>
    </row>
    <row r="51" spans="2:5" s="52" customFormat="1" ht="54.75" hidden="1" customHeight="1" outlineLevel="2" thickBot="1">
      <c r="B51" s="77" t="s">
        <v>453</v>
      </c>
      <c r="C51" s="78" t="s">
        <v>238</v>
      </c>
      <c r="D51" s="79" t="s">
        <v>239</v>
      </c>
      <c r="E51" s="41">
        <v>7548566</v>
      </c>
    </row>
    <row r="52" spans="2:5" s="52" customFormat="1" ht="41.25" hidden="1" customHeight="1" outlineLevel="2" thickBot="1">
      <c r="B52" s="77" t="s">
        <v>453</v>
      </c>
      <c r="C52" s="78" t="s">
        <v>454</v>
      </c>
      <c r="D52" s="79" t="s">
        <v>457</v>
      </c>
      <c r="E52" s="35">
        <v>7548566</v>
      </c>
    </row>
    <row r="53" spans="2:5" s="52" customFormat="1" ht="28.5" customHeight="1" outlineLevel="1" collapsed="1" thickBot="1">
      <c r="B53" s="77" t="s">
        <v>453</v>
      </c>
      <c r="C53" s="78"/>
      <c r="D53" s="79"/>
      <c r="E53" s="37">
        <f>E47+E50</f>
        <v>30567366</v>
      </c>
    </row>
    <row r="54" spans="2:5" ht="37.5" hidden="1" customHeight="1" outlineLevel="2" thickBot="1">
      <c r="B54" s="12" t="s">
        <v>226</v>
      </c>
      <c r="C54" s="12" t="s">
        <v>135</v>
      </c>
      <c r="D54" s="12" t="s">
        <v>136</v>
      </c>
      <c r="E54" s="44">
        <v>117778690</v>
      </c>
    </row>
    <row r="55" spans="2:5" s="27" customFormat="1" ht="42.75" hidden="1" customHeight="1" outlineLevel="2" thickBot="1">
      <c r="B55" s="40" t="s">
        <v>226</v>
      </c>
      <c r="C55" s="19" t="s">
        <v>238</v>
      </c>
      <c r="D55" s="20" t="s">
        <v>239</v>
      </c>
      <c r="E55" s="41">
        <v>117778690</v>
      </c>
    </row>
    <row r="56" spans="2:5" s="27" customFormat="1" ht="54.75" hidden="1" customHeight="1" outlineLevel="2" thickBot="1">
      <c r="B56" s="15" t="s">
        <v>226</v>
      </c>
      <c r="C56" s="14" t="s">
        <v>228</v>
      </c>
      <c r="D56" s="16" t="s">
        <v>240</v>
      </c>
      <c r="E56" s="35">
        <v>117778690</v>
      </c>
    </row>
    <row r="57" spans="2:5" s="27" customFormat="1" ht="39.75" hidden="1" customHeight="1" outlineLevel="2" thickBot="1">
      <c r="B57" s="12" t="s">
        <v>226</v>
      </c>
      <c r="C57" s="18" t="s">
        <v>135</v>
      </c>
      <c r="D57" s="12" t="s">
        <v>136</v>
      </c>
      <c r="E57" s="44">
        <v>50407500</v>
      </c>
    </row>
    <row r="58" spans="2:5" s="27" customFormat="1" ht="42" hidden="1" customHeight="1" outlineLevel="2" thickBot="1">
      <c r="B58" s="40" t="s">
        <v>226</v>
      </c>
      <c r="C58" s="19" t="s">
        <v>238</v>
      </c>
      <c r="D58" s="20" t="s">
        <v>239</v>
      </c>
      <c r="E58" s="41">
        <v>50407500</v>
      </c>
    </row>
    <row r="59" spans="2:5" ht="38.25" hidden="1" customHeight="1" outlineLevel="2" thickBot="1">
      <c r="B59" s="15" t="s">
        <v>226</v>
      </c>
      <c r="C59" s="14" t="s">
        <v>228</v>
      </c>
      <c r="D59" s="16" t="s">
        <v>241</v>
      </c>
      <c r="E59" s="35">
        <v>50407500</v>
      </c>
    </row>
    <row r="60" spans="2:5" s="52" customFormat="1" ht="38.25" hidden="1" customHeight="1" outlineLevel="2" thickBot="1">
      <c r="B60" s="12" t="s">
        <v>226</v>
      </c>
      <c r="C60" s="18" t="s">
        <v>135</v>
      </c>
      <c r="D60" s="12" t="s">
        <v>136</v>
      </c>
      <c r="E60" s="44">
        <v>244040965</v>
      </c>
    </row>
    <row r="61" spans="2:5" s="52" customFormat="1" ht="38.25" hidden="1" customHeight="1" outlineLevel="2" thickBot="1">
      <c r="B61" s="40" t="s">
        <v>226</v>
      </c>
      <c r="C61" s="19" t="s">
        <v>238</v>
      </c>
      <c r="D61" s="20" t="s">
        <v>239</v>
      </c>
      <c r="E61" s="41">
        <v>244040965</v>
      </c>
    </row>
    <row r="62" spans="2:5" s="52" customFormat="1" ht="38.25" hidden="1" customHeight="1" outlineLevel="2" thickBot="1">
      <c r="B62" s="15" t="s">
        <v>226</v>
      </c>
      <c r="C62" s="14" t="s">
        <v>228</v>
      </c>
      <c r="D62" s="16" t="s">
        <v>425</v>
      </c>
      <c r="E62" s="35">
        <v>244040965</v>
      </c>
    </row>
    <row r="63" spans="2:5" s="52" customFormat="1" ht="38.25" hidden="1" customHeight="1" outlineLevel="2" thickBot="1">
      <c r="B63" s="12" t="s">
        <v>226</v>
      </c>
      <c r="C63" s="18" t="s">
        <v>135</v>
      </c>
      <c r="D63" s="12" t="s">
        <v>136</v>
      </c>
      <c r="E63" s="44">
        <v>57866433</v>
      </c>
    </row>
    <row r="64" spans="2:5" s="52" customFormat="1" ht="38.25" hidden="1" customHeight="1" outlineLevel="2" thickBot="1">
      <c r="B64" s="40" t="s">
        <v>226</v>
      </c>
      <c r="C64" s="19" t="s">
        <v>238</v>
      </c>
      <c r="D64" s="20" t="s">
        <v>239</v>
      </c>
      <c r="E64" s="41">
        <v>57866433</v>
      </c>
    </row>
    <row r="65" spans="2:5" s="52" customFormat="1" ht="38.25" hidden="1" customHeight="1" outlineLevel="2" thickBot="1">
      <c r="B65" s="15" t="s">
        <v>226</v>
      </c>
      <c r="C65" s="14" t="s">
        <v>228</v>
      </c>
      <c r="D65" s="16" t="s">
        <v>426</v>
      </c>
      <c r="E65" s="35">
        <v>57866433</v>
      </c>
    </row>
    <row r="66" spans="2:5" s="52" customFormat="1" ht="38.25" customHeight="1" outlineLevel="1" collapsed="1" thickBot="1">
      <c r="B66" s="77" t="s">
        <v>237</v>
      </c>
      <c r="C66" s="78"/>
      <c r="D66" s="79"/>
      <c r="E66" s="37">
        <f>E60+E57+E54+E63</f>
        <v>470093588</v>
      </c>
    </row>
    <row r="67" spans="2:5" ht="39.75" hidden="1" customHeight="1" outlineLevel="2" thickBot="1">
      <c r="B67" s="18" t="s">
        <v>227</v>
      </c>
      <c r="C67" s="18" t="s">
        <v>135</v>
      </c>
      <c r="D67" s="12" t="s">
        <v>136</v>
      </c>
      <c r="E67" s="44">
        <v>117657450</v>
      </c>
    </row>
    <row r="68" spans="2:5" s="27" customFormat="1" ht="39.75" hidden="1" customHeight="1" outlineLevel="2" thickBot="1">
      <c r="B68" s="40" t="s">
        <v>227</v>
      </c>
      <c r="C68" s="45" t="s">
        <v>238</v>
      </c>
      <c r="D68" s="20" t="s">
        <v>239</v>
      </c>
      <c r="E68" s="41">
        <v>117657450</v>
      </c>
    </row>
    <row r="69" spans="2:5" s="27" customFormat="1" ht="39.75" hidden="1" customHeight="1" outlineLevel="2" thickBot="1">
      <c r="B69" s="15" t="s">
        <v>227</v>
      </c>
      <c r="C69" s="4" t="s">
        <v>242</v>
      </c>
      <c r="D69" s="28" t="s">
        <v>243</v>
      </c>
      <c r="E69" s="35">
        <v>117657450</v>
      </c>
    </row>
    <row r="70" spans="2:5" s="52" customFormat="1" ht="39.75" hidden="1" customHeight="1" outlineLevel="2" thickBot="1">
      <c r="B70" s="18" t="s">
        <v>227</v>
      </c>
      <c r="C70" s="18" t="s">
        <v>135</v>
      </c>
      <c r="D70" s="12" t="s">
        <v>136</v>
      </c>
      <c r="E70" s="44">
        <v>48979000</v>
      </c>
    </row>
    <row r="71" spans="2:5" s="52" customFormat="1" ht="39.75" hidden="1" customHeight="1" outlineLevel="2" thickBot="1">
      <c r="B71" s="40" t="s">
        <v>227</v>
      </c>
      <c r="C71" s="45" t="s">
        <v>238</v>
      </c>
      <c r="D71" s="46" t="s">
        <v>239</v>
      </c>
      <c r="E71" s="41">
        <v>48979000</v>
      </c>
    </row>
    <row r="72" spans="2:5" s="52" customFormat="1" ht="37.5" hidden="1" customHeight="1" outlineLevel="2" thickBot="1">
      <c r="B72" s="15" t="s">
        <v>227</v>
      </c>
      <c r="C72" s="15" t="s">
        <v>229</v>
      </c>
      <c r="D72" s="15" t="s">
        <v>427</v>
      </c>
      <c r="E72" s="35">
        <v>48979000</v>
      </c>
    </row>
    <row r="73" spans="2:5" s="27" customFormat="1" ht="39.75" hidden="1" customHeight="1" outlineLevel="2" thickBot="1">
      <c r="B73" s="18" t="s">
        <v>227</v>
      </c>
      <c r="C73" s="18" t="s">
        <v>135</v>
      </c>
      <c r="D73" s="12" t="s">
        <v>136</v>
      </c>
      <c r="E73" s="44">
        <v>81723285</v>
      </c>
    </row>
    <row r="74" spans="2:5" s="27" customFormat="1" ht="39.75" hidden="1" customHeight="1" outlineLevel="2" thickBot="1">
      <c r="B74" s="40" t="s">
        <v>227</v>
      </c>
      <c r="C74" s="45" t="s">
        <v>238</v>
      </c>
      <c r="D74" s="46" t="s">
        <v>239</v>
      </c>
      <c r="E74" s="41">
        <v>81723285</v>
      </c>
    </row>
    <row r="75" spans="2:5" ht="37.5" hidden="1" customHeight="1" outlineLevel="2" thickBot="1">
      <c r="B75" s="15" t="s">
        <v>227</v>
      </c>
      <c r="C75" s="15" t="s">
        <v>229</v>
      </c>
      <c r="D75" s="15" t="s">
        <v>244</v>
      </c>
      <c r="E75" s="35">
        <v>81723285</v>
      </c>
    </row>
    <row r="76" spans="2:5" s="52" customFormat="1" ht="37.5" hidden="1" customHeight="1" outlineLevel="2" thickBot="1">
      <c r="B76" s="18" t="s">
        <v>227</v>
      </c>
      <c r="C76" s="18" t="s">
        <v>135</v>
      </c>
      <c r="D76" s="12" t="s">
        <v>136</v>
      </c>
      <c r="E76" s="44">
        <v>5150000</v>
      </c>
    </row>
    <row r="77" spans="2:5" s="52" customFormat="1" ht="37.5" hidden="1" customHeight="1" outlineLevel="2" thickBot="1">
      <c r="B77" s="40" t="s">
        <v>227</v>
      </c>
      <c r="C77" s="6" t="s">
        <v>238</v>
      </c>
      <c r="D77" s="7" t="s">
        <v>239</v>
      </c>
      <c r="E77" s="41">
        <v>5150000</v>
      </c>
    </row>
    <row r="78" spans="2:5" s="52" customFormat="1" ht="29.25" hidden="1" customHeight="1" outlineLevel="2" thickBot="1">
      <c r="B78" s="15" t="s">
        <v>227</v>
      </c>
      <c r="C78" s="4" t="s">
        <v>242</v>
      </c>
      <c r="D78" s="66" t="s">
        <v>428</v>
      </c>
      <c r="E78" s="35">
        <v>5150000</v>
      </c>
    </row>
    <row r="79" spans="2:5" s="52" customFormat="1" ht="37.5" hidden="1" customHeight="1" outlineLevel="2" thickBot="1">
      <c r="B79" s="18" t="s">
        <v>227</v>
      </c>
      <c r="C79" s="18" t="s">
        <v>135</v>
      </c>
      <c r="D79" s="12" t="s">
        <v>136</v>
      </c>
      <c r="E79" s="44">
        <v>9980000</v>
      </c>
    </row>
    <row r="80" spans="2:5" s="52" customFormat="1" ht="37.5" hidden="1" customHeight="1" outlineLevel="2" thickBot="1">
      <c r="B80" s="40" t="s">
        <v>227</v>
      </c>
      <c r="C80" s="6" t="s">
        <v>238</v>
      </c>
      <c r="D80" s="7" t="s">
        <v>239</v>
      </c>
      <c r="E80" s="41">
        <v>9980000</v>
      </c>
    </row>
    <row r="81" spans="2:5" s="52" customFormat="1" ht="29.25" hidden="1" customHeight="1" outlineLevel="2" thickBot="1">
      <c r="B81" s="15" t="s">
        <v>227</v>
      </c>
      <c r="C81" s="4" t="s">
        <v>242</v>
      </c>
      <c r="D81" s="66" t="s">
        <v>429</v>
      </c>
      <c r="E81" s="35">
        <v>9980000</v>
      </c>
    </row>
    <row r="82" spans="2:5" s="52" customFormat="1" ht="37.5" hidden="1" customHeight="1" outlineLevel="2" thickBot="1">
      <c r="B82" s="18" t="s">
        <v>227</v>
      </c>
      <c r="C82" s="18" t="s">
        <v>135</v>
      </c>
      <c r="D82" s="12" t="s">
        <v>136</v>
      </c>
      <c r="E82" s="44">
        <v>2650000</v>
      </c>
    </row>
    <row r="83" spans="2:5" s="52" customFormat="1" ht="37.5" hidden="1" customHeight="1" outlineLevel="2" thickBot="1">
      <c r="B83" s="40" t="s">
        <v>227</v>
      </c>
      <c r="C83" s="6" t="s">
        <v>238</v>
      </c>
      <c r="D83" s="7" t="s">
        <v>239</v>
      </c>
      <c r="E83" s="41">
        <v>2650000</v>
      </c>
    </row>
    <row r="84" spans="2:5" s="52" customFormat="1" ht="29.25" hidden="1" customHeight="1" outlineLevel="2" thickBot="1">
      <c r="B84" s="15" t="s">
        <v>227</v>
      </c>
      <c r="C84" s="4" t="s">
        <v>242</v>
      </c>
      <c r="D84" s="66" t="s">
        <v>430</v>
      </c>
      <c r="E84" s="35">
        <v>2650000</v>
      </c>
    </row>
    <row r="85" spans="2:5" s="52" customFormat="1" ht="37.5" hidden="1" customHeight="1" outlineLevel="2" thickBot="1">
      <c r="B85" s="18" t="s">
        <v>227</v>
      </c>
      <c r="C85" s="18" t="s">
        <v>135</v>
      </c>
      <c r="D85" s="12" t="s">
        <v>136</v>
      </c>
      <c r="E85" s="44">
        <v>8428500</v>
      </c>
    </row>
    <row r="86" spans="2:5" s="52" customFormat="1" ht="37.5" hidden="1" customHeight="1" outlineLevel="2" thickBot="1">
      <c r="B86" s="40" t="s">
        <v>227</v>
      </c>
      <c r="C86" s="6" t="s">
        <v>238</v>
      </c>
      <c r="D86" s="7" t="s">
        <v>239</v>
      </c>
      <c r="E86" s="41">
        <v>8428500</v>
      </c>
    </row>
    <row r="87" spans="2:5" s="52" customFormat="1" ht="29.25" hidden="1" customHeight="1" outlineLevel="2" thickBot="1">
      <c r="B87" s="15" t="s">
        <v>227</v>
      </c>
      <c r="C87" s="4" t="s">
        <v>242</v>
      </c>
      <c r="D87" s="66" t="s">
        <v>431</v>
      </c>
      <c r="E87" s="35">
        <v>8428500</v>
      </c>
    </row>
    <row r="88" spans="2:5" s="52" customFormat="1" ht="37.5" hidden="1" customHeight="1" outlineLevel="2" thickBot="1">
      <c r="B88" s="18" t="s">
        <v>227</v>
      </c>
      <c r="C88" s="18" t="s">
        <v>135</v>
      </c>
      <c r="D88" s="12" t="s">
        <v>136</v>
      </c>
      <c r="E88" s="44">
        <v>4828980</v>
      </c>
    </row>
    <row r="89" spans="2:5" s="52" customFormat="1" ht="37.5" hidden="1" customHeight="1" outlineLevel="2" thickBot="1">
      <c r="B89" s="40" t="s">
        <v>227</v>
      </c>
      <c r="C89" s="6" t="s">
        <v>238</v>
      </c>
      <c r="D89" s="7" t="s">
        <v>239</v>
      </c>
      <c r="E89" s="41">
        <v>4828980</v>
      </c>
    </row>
    <row r="90" spans="2:5" s="52" customFormat="1" ht="29.25" hidden="1" customHeight="1" outlineLevel="2" thickBot="1">
      <c r="B90" s="15" t="s">
        <v>227</v>
      </c>
      <c r="C90" s="4" t="s">
        <v>242</v>
      </c>
      <c r="D90" s="66" t="s">
        <v>432</v>
      </c>
      <c r="E90" s="35">
        <v>4828980</v>
      </c>
    </row>
    <row r="91" spans="2:5" s="52" customFormat="1" ht="37.5" hidden="1" customHeight="1" outlineLevel="2" thickBot="1">
      <c r="B91" s="18" t="s">
        <v>227</v>
      </c>
      <c r="C91" s="18" t="s">
        <v>135</v>
      </c>
      <c r="D91" s="12" t="s">
        <v>136</v>
      </c>
      <c r="E91" s="44">
        <v>27665917</v>
      </c>
    </row>
    <row r="92" spans="2:5" s="52" customFormat="1" ht="37.5" hidden="1" customHeight="1" outlineLevel="2" thickBot="1">
      <c r="B92" s="40" t="s">
        <v>227</v>
      </c>
      <c r="C92" s="6" t="s">
        <v>238</v>
      </c>
      <c r="D92" s="7" t="s">
        <v>239</v>
      </c>
      <c r="E92" s="41">
        <v>27665917</v>
      </c>
    </row>
    <row r="93" spans="2:5" s="52" customFormat="1" ht="29.25" hidden="1" customHeight="1" outlineLevel="2" thickBot="1">
      <c r="B93" s="15" t="s">
        <v>227</v>
      </c>
      <c r="C93" s="4" t="s">
        <v>242</v>
      </c>
      <c r="D93" s="66" t="s">
        <v>433</v>
      </c>
      <c r="E93" s="35">
        <v>27665917</v>
      </c>
    </row>
    <row r="94" spans="2:5" s="27" customFormat="1" ht="37.5" hidden="1" customHeight="1" outlineLevel="2" thickBot="1">
      <c r="B94" s="18" t="s">
        <v>227</v>
      </c>
      <c r="C94" s="18" t="s">
        <v>135</v>
      </c>
      <c r="D94" s="12" t="s">
        <v>136</v>
      </c>
      <c r="E94" s="44">
        <v>18145000</v>
      </c>
    </row>
    <row r="95" spans="2:5" s="27" customFormat="1" ht="37.5" hidden="1" customHeight="1" outlineLevel="2" thickBot="1">
      <c r="B95" s="40" t="s">
        <v>227</v>
      </c>
      <c r="C95" s="6" t="s">
        <v>238</v>
      </c>
      <c r="D95" s="7" t="s">
        <v>239</v>
      </c>
      <c r="E95" s="41">
        <v>18145000</v>
      </c>
    </row>
    <row r="96" spans="2:5" ht="29.25" hidden="1" customHeight="1" outlineLevel="2" thickBot="1">
      <c r="B96" s="15" t="s">
        <v>227</v>
      </c>
      <c r="C96" s="4" t="s">
        <v>242</v>
      </c>
      <c r="D96" s="28" t="s">
        <v>434</v>
      </c>
      <c r="E96" s="35">
        <v>18145000</v>
      </c>
    </row>
    <row r="97" spans="2:5" s="52" customFormat="1" ht="29.25" customHeight="1" outlineLevel="1" collapsed="1" thickBot="1">
      <c r="B97" s="77" t="s">
        <v>236</v>
      </c>
      <c r="C97" s="78"/>
      <c r="D97" s="79"/>
      <c r="E97" s="37">
        <f>E67+E70+E73+E76+E79+E82+E85+E88+E91+E94</f>
        <v>325208132</v>
      </c>
    </row>
    <row r="98" spans="2:5" s="52" customFormat="1" ht="29.25" hidden="1" customHeight="1" outlineLevel="2" thickBot="1">
      <c r="B98" s="18" t="s">
        <v>247</v>
      </c>
      <c r="C98" s="18" t="s">
        <v>95</v>
      </c>
      <c r="D98" s="12" t="s">
        <v>96</v>
      </c>
      <c r="E98" s="43">
        <v>1822299</v>
      </c>
    </row>
    <row r="99" spans="2:5" ht="29.25" hidden="1" customHeight="1" outlineLevel="2" thickBot="1">
      <c r="B99" s="39" t="s">
        <v>245</v>
      </c>
      <c r="C99" s="39" t="s">
        <v>97</v>
      </c>
      <c r="D99" s="40" t="s">
        <v>98</v>
      </c>
      <c r="E99" s="41">
        <v>412893</v>
      </c>
    </row>
    <row r="100" spans="2:5" ht="29.25" hidden="1" customHeight="1" outlineLevel="2" thickBot="1">
      <c r="B100" s="14" t="s">
        <v>246</v>
      </c>
      <c r="C100" s="14" t="s">
        <v>101</v>
      </c>
      <c r="D100" s="16" t="s">
        <v>102</v>
      </c>
      <c r="E100" s="36">
        <v>412893</v>
      </c>
    </row>
    <row r="101" spans="2:5" s="52" customFormat="1" ht="29.25" hidden="1" customHeight="1" outlineLevel="2" thickBot="1">
      <c r="B101" s="39" t="s">
        <v>245</v>
      </c>
      <c r="C101" s="39" t="s">
        <v>121</v>
      </c>
      <c r="D101" s="40" t="s">
        <v>122</v>
      </c>
      <c r="E101" s="41">
        <v>1409406</v>
      </c>
    </row>
    <row r="102" spans="2:5" s="52" customFormat="1" ht="29.25" hidden="1" customHeight="1" outlineLevel="2" thickBot="1">
      <c r="B102" s="14" t="s">
        <v>246</v>
      </c>
      <c r="C102" s="97" t="s">
        <v>123</v>
      </c>
      <c r="D102" s="55" t="s">
        <v>124</v>
      </c>
      <c r="E102" s="98">
        <v>358404.91</v>
      </c>
    </row>
    <row r="103" spans="2:5" s="52" customFormat="1" ht="29.25" hidden="1" customHeight="1" outlineLevel="2" thickBot="1">
      <c r="B103" s="14" t="s">
        <v>246</v>
      </c>
      <c r="C103" s="14" t="s">
        <v>133</v>
      </c>
      <c r="D103" s="16" t="s">
        <v>435</v>
      </c>
      <c r="E103" s="36">
        <v>1051001.0900000001</v>
      </c>
    </row>
    <row r="104" spans="2:5" s="52" customFormat="1" ht="29.25" hidden="1" customHeight="1" outlineLevel="2" thickBot="1">
      <c r="B104" s="18" t="s">
        <v>247</v>
      </c>
      <c r="C104" s="18" t="s">
        <v>206</v>
      </c>
      <c r="D104" s="12" t="s">
        <v>207</v>
      </c>
      <c r="E104" s="43">
        <v>5525637.8799999999</v>
      </c>
    </row>
    <row r="105" spans="2:5" s="52" customFormat="1" ht="29.25" hidden="1" customHeight="1" outlineLevel="2" thickBot="1">
      <c r="B105" s="39" t="s">
        <v>245</v>
      </c>
      <c r="C105" s="39" t="s">
        <v>208</v>
      </c>
      <c r="D105" s="40" t="s">
        <v>449</v>
      </c>
      <c r="E105" s="41">
        <v>5525637.8799999999</v>
      </c>
    </row>
    <row r="106" spans="2:5" s="52" customFormat="1" ht="29.25" hidden="1" customHeight="1" outlineLevel="2" thickBot="1">
      <c r="B106" s="14" t="s">
        <v>246</v>
      </c>
      <c r="C106" s="97" t="s">
        <v>209</v>
      </c>
      <c r="D106" s="55" t="s">
        <v>450</v>
      </c>
      <c r="E106" s="98">
        <v>5525637.8799999999</v>
      </c>
    </row>
    <row r="107" spans="2:5" s="52" customFormat="1" ht="29.25" hidden="1" customHeight="1" outlineLevel="2" thickBot="1">
      <c r="B107" s="18" t="s">
        <v>247</v>
      </c>
      <c r="C107" s="18" t="s">
        <v>135</v>
      </c>
      <c r="D107" s="12" t="s">
        <v>136</v>
      </c>
      <c r="E107" s="43">
        <v>17338179.300000001</v>
      </c>
    </row>
    <row r="108" spans="2:5" s="52" customFormat="1" ht="29.25" hidden="1" customHeight="1" outlineLevel="2" thickBot="1">
      <c r="B108" s="39" t="s">
        <v>245</v>
      </c>
      <c r="C108" s="39" t="s">
        <v>137</v>
      </c>
      <c r="D108" s="40" t="s">
        <v>138</v>
      </c>
      <c r="E108" s="41">
        <v>17338179.300000001</v>
      </c>
    </row>
    <row r="109" spans="2:5" s="52" customFormat="1" ht="29.25" hidden="1" customHeight="1" outlineLevel="2" thickBot="1">
      <c r="B109" s="14" t="s">
        <v>246</v>
      </c>
      <c r="C109" s="97" t="s">
        <v>436</v>
      </c>
      <c r="D109" s="55" t="s">
        <v>437</v>
      </c>
      <c r="E109" s="98">
        <v>3114950</v>
      </c>
    </row>
    <row r="110" spans="2:5" s="52" customFormat="1" ht="29.25" hidden="1" customHeight="1" outlineLevel="2" thickBot="1">
      <c r="B110" s="14" t="s">
        <v>246</v>
      </c>
      <c r="C110" s="97" t="s">
        <v>377</v>
      </c>
      <c r="D110" s="55" t="s">
        <v>378</v>
      </c>
      <c r="E110" s="98">
        <v>10479000</v>
      </c>
    </row>
    <row r="111" spans="2:5" s="52" customFormat="1" ht="29.25" hidden="1" customHeight="1" outlineLevel="2" thickBot="1">
      <c r="B111" s="14" t="s">
        <v>246</v>
      </c>
      <c r="C111" s="14" t="s">
        <v>143</v>
      </c>
      <c r="D111" s="16" t="s">
        <v>438</v>
      </c>
      <c r="E111" s="36">
        <v>3744229.3</v>
      </c>
    </row>
    <row r="112" spans="2:5" ht="29.25" hidden="1" customHeight="1" outlineLevel="2" thickBot="1">
      <c r="B112" s="18" t="s">
        <v>247</v>
      </c>
      <c r="C112" s="18" t="s">
        <v>210</v>
      </c>
      <c r="D112" s="12" t="s">
        <v>211</v>
      </c>
      <c r="E112" s="43">
        <f>E113+E119</f>
        <v>133586826</v>
      </c>
    </row>
    <row r="113" spans="2:5" ht="29.25" hidden="1" customHeight="1" outlineLevel="2" thickBot="1">
      <c r="B113" s="39" t="s">
        <v>245</v>
      </c>
      <c r="C113" s="19" t="s">
        <v>212</v>
      </c>
      <c r="D113" s="20" t="s">
        <v>213</v>
      </c>
      <c r="E113" s="42">
        <v>26372905</v>
      </c>
    </row>
    <row r="114" spans="2:5" ht="29.25" hidden="1" customHeight="1" outlineLevel="2" thickBot="1">
      <c r="B114" s="14" t="s">
        <v>245</v>
      </c>
      <c r="C114" s="13" t="s">
        <v>214</v>
      </c>
      <c r="D114" s="15" t="s">
        <v>215</v>
      </c>
      <c r="E114" s="35">
        <f>SUM(E115+E116+E117+E118)</f>
        <v>26372905</v>
      </c>
    </row>
    <row r="115" spans="2:5" s="52" customFormat="1" ht="29.25" hidden="1" customHeight="1" outlineLevel="2" thickBot="1">
      <c r="B115" s="14" t="s">
        <v>245</v>
      </c>
      <c r="C115" s="13" t="s">
        <v>214</v>
      </c>
      <c r="D115" s="55" t="s">
        <v>445</v>
      </c>
      <c r="E115" s="35">
        <v>2823169</v>
      </c>
    </row>
    <row r="116" spans="2:5" s="52" customFormat="1" ht="29.25" hidden="1" customHeight="1" outlineLevel="2" thickBot="1">
      <c r="B116" s="14" t="s">
        <v>245</v>
      </c>
      <c r="C116" s="13" t="s">
        <v>214</v>
      </c>
      <c r="D116" s="55" t="s">
        <v>446</v>
      </c>
      <c r="E116" s="35">
        <v>3899467</v>
      </c>
    </row>
    <row r="117" spans="2:5" s="52" customFormat="1" ht="29.25" hidden="1" customHeight="1" outlineLevel="2" thickBot="1">
      <c r="B117" s="14" t="s">
        <v>245</v>
      </c>
      <c r="C117" s="13" t="s">
        <v>214</v>
      </c>
      <c r="D117" s="55" t="s">
        <v>447</v>
      </c>
      <c r="E117" s="35">
        <v>12450269</v>
      </c>
    </row>
    <row r="118" spans="2:5" s="52" customFormat="1" ht="29.25" hidden="1" customHeight="1" outlineLevel="2" thickBot="1">
      <c r="B118" s="14" t="s">
        <v>245</v>
      </c>
      <c r="C118" s="13" t="s">
        <v>214</v>
      </c>
      <c r="D118" s="55" t="s">
        <v>448</v>
      </c>
      <c r="E118" s="35">
        <v>7200000</v>
      </c>
    </row>
    <row r="119" spans="2:5" ht="29.25" hidden="1" customHeight="1" outlineLevel="2" thickBot="1">
      <c r="B119" s="39" t="s">
        <v>245</v>
      </c>
      <c r="C119" s="19" t="s">
        <v>216</v>
      </c>
      <c r="D119" s="20" t="s">
        <v>217</v>
      </c>
      <c r="E119" s="42">
        <v>107213921</v>
      </c>
    </row>
    <row r="120" spans="2:5" ht="29.25" hidden="1" customHeight="1" outlineLevel="2" thickBot="1">
      <c r="B120" s="14" t="s">
        <v>245</v>
      </c>
      <c r="C120" s="13" t="s">
        <v>218</v>
      </c>
      <c r="D120" s="15" t="s">
        <v>219</v>
      </c>
      <c r="E120" s="35">
        <v>107213921</v>
      </c>
    </row>
    <row r="121" spans="2:5" s="52" customFormat="1" ht="29.25" hidden="1" customHeight="1" outlineLevel="2" thickBot="1">
      <c r="B121" s="14" t="s">
        <v>245</v>
      </c>
      <c r="C121" s="13" t="s">
        <v>218</v>
      </c>
      <c r="D121" s="55" t="s">
        <v>263</v>
      </c>
      <c r="E121" s="35">
        <v>5261773</v>
      </c>
    </row>
    <row r="122" spans="2:5" s="52" customFormat="1" ht="29.25" hidden="1" customHeight="1" outlineLevel="2" thickBot="1">
      <c r="B122" s="14" t="s">
        <v>245</v>
      </c>
      <c r="C122" s="13" t="s">
        <v>218</v>
      </c>
      <c r="D122" s="55" t="s">
        <v>439</v>
      </c>
      <c r="E122" s="35">
        <v>5807438</v>
      </c>
    </row>
    <row r="123" spans="2:5" s="52" customFormat="1" ht="29.25" hidden="1" customHeight="1" outlineLevel="2" thickBot="1">
      <c r="B123" s="14" t="s">
        <v>245</v>
      </c>
      <c r="C123" s="13" t="s">
        <v>218</v>
      </c>
      <c r="D123" s="55" t="s">
        <v>440</v>
      </c>
      <c r="E123" s="35">
        <v>42000000</v>
      </c>
    </row>
    <row r="124" spans="2:5" s="52" customFormat="1" ht="29.25" hidden="1" customHeight="1" outlineLevel="2" thickBot="1">
      <c r="B124" s="14" t="s">
        <v>245</v>
      </c>
      <c r="C124" s="13" t="s">
        <v>218</v>
      </c>
      <c r="D124" s="55" t="s">
        <v>264</v>
      </c>
      <c r="E124" s="35">
        <v>11495000</v>
      </c>
    </row>
    <row r="125" spans="2:5" s="52" customFormat="1" ht="29.25" hidden="1" customHeight="1" outlineLevel="2" thickBot="1">
      <c r="B125" s="14" t="s">
        <v>245</v>
      </c>
      <c r="C125" s="13" t="s">
        <v>218</v>
      </c>
      <c r="D125" s="55" t="s">
        <v>441</v>
      </c>
      <c r="E125" s="35">
        <v>1761784</v>
      </c>
    </row>
    <row r="126" spans="2:5" s="52" customFormat="1" ht="29.25" hidden="1" customHeight="1" outlineLevel="2" thickBot="1">
      <c r="B126" s="14" t="s">
        <v>245</v>
      </c>
      <c r="C126" s="13" t="s">
        <v>218</v>
      </c>
      <c r="D126" s="55" t="s">
        <v>442</v>
      </c>
      <c r="E126" s="35">
        <v>5183260</v>
      </c>
    </row>
    <row r="127" spans="2:5" s="52" customFormat="1" ht="29.25" hidden="1" customHeight="1" outlineLevel="2" thickBot="1">
      <c r="B127" s="14" t="s">
        <v>245</v>
      </c>
      <c r="C127" s="13" t="s">
        <v>218</v>
      </c>
      <c r="D127" s="55" t="s">
        <v>262</v>
      </c>
      <c r="E127" s="35">
        <v>29394666</v>
      </c>
    </row>
    <row r="128" spans="2:5" s="52" customFormat="1" ht="29.25" hidden="1" customHeight="1" outlineLevel="2" thickBot="1">
      <c r="B128" s="14" t="s">
        <v>245</v>
      </c>
      <c r="C128" s="99" t="s">
        <v>443</v>
      </c>
      <c r="D128" s="96" t="s">
        <v>444</v>
      </c>
      <c r="E128" s="37">
        <v>6310000</v>
      </c>
    </row>
    <row r="129" spans="2:5" ht="29.25" hidden="1" customHeight="1" outlineLevel="2" thickBot="1">
      <c r="B129" s="18" t="s">
        <v>247</v>
      </c>
      <c r="C129" s="18" t="s">
        <v>220</v>
      </c>
      <c r="D129" s="12" t="s">
        <v>221</v>
      </c>
      <c r="E129" s="43">
        <v>5624281.25</v>
      </c>
    </row>
    <row r="130" spans="2:5" ht="29.25" hidden="1" customHeight="1" outlineLevel="2" thickBot="1">
      <c r="B130" s="19" t="s">
        <v>245</v>
      </c>
      <c r="C130" s="39" t="s">
        <v>222</v>
      </c>
      <c r="D130" s="40" t="s">
        <v>223</v>
      </c>
      <c r="E130" s="41">
        <v>5624281.25</v>
      </c>
    </row>
    <row r="131" spans="2:5" ht="29.25" hidden="1" customHeight="1" outlineLevel="2" thickBot="1">
      <c r="B131" s="14" t="s">
        <v>245</v>
      </c>
      <c r="C131" s="14" t="s">
        <v>224</v>
      </c>
      <c r="D131" s="16" t="s">
        <v>225</v>
      </c>
      <c r="E131" s="36">
        <v>5624281.25</v>
      </c>
    </row>
    <row r="132" spans="2:5" s="52" customFormat="1" ht="29.25" customHeight="1" outlineLevel="1" collapsed="1" thickBot="1">
      <c r="B132" s="77" t="s">
        <v>235</v>
      </c>
      <c r="C132" s="78"/>
      <c r="D132" s="88"/>
      <c r="E132" s="38">
        <f>E129+E112+E107+E104+E98</f>
        <v>163897223.43000001</v>
      </c>
    </row>
    <row r="133" spans="2:5" s="52" customFormat="1" ht="29.25" customHeight="1">
      <c r="B133" s="95" t="s">
        <v>456</v>
      </c>
      <c r="C133" s="95"/>
      <c r="D133" s="95"/>
      <c r="E133" s="100">
        <f>E132+E97+E66+E53+E46+E42</f>
        <v>1082309210.3099999</v>
      </c>
    </row>
  </sheetData>
  <mergeCells count="18">
    <mergeCell ref="B66:D66"/>
    <mergeCell ref="B97:D97"/>
    <mergeCell ref="B132:D132"/>
    <mergeCell ref="B47:D47"/>
    <mergeCell ref="B48:D48"/>
    <mergeCell ref="B49:D49"/>
    <mergeCell ref="B50:D50"/>
    <mergeCell ref="B51:D51"/>
    <mergeCell ref="B52:D52"/>
    <mergeCell ref="B4:E4"/>
    <mergeCell ref="B5:E5"/>
    <mergeCell ref="B6:D6"/>
    <mergeCell ref="B2:E2"/>
    <mergeCell ref="B3:E3"/>
    <mergeCell ref="B133:D133"/>
    <mergeCell ref="B46:D46"/>
    <mergeCell ref="B42:D42"/>
    <mergeCell ref="B53:D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</vt:lpstr>
      <vt:lpstr>Programa I- Administración G</vt:lpstr>
      <vt:lpstr>Programa II- 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Marianella Guzman Diaz</cp:lastModifiedBy>
  <dcterms:created xsi:type="dcterms:W3CDTF">2018-05-07T00:57:01Z</dcterms:created>
  <dcterms:modified xsi:type="dcterms:W3CDTF">2019-03-04T20:58:05Z</dcterms:modified>
</cp:coreProperties>
</file>