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esupuesto\Muni_2018\Presupuesto\Trabajos Varios\Indice de Transparencia\2017 Mios\"/>
    </mc:Choice>
  </mc:AlternateContent>
  <xr:revisionPtr revIDLastSave="0" documentId="13_ncr:1_{727154EA-08BF-4BFD-9B66-83E44EE52321}" xr6:coauthVersionLast="36" xr6:coauthVersionMax="36" xr10:uidLastSave="{00000000-0000-0000-0000-000000000000}"/>
  <bookViews>
    <workbookView xWindow="0" yWindow="0" windowWidth="24000" windowHeight="8325" xr2:uid="{00000000-000D-0000-FFFF-FFFF00000000}"/>
  </bookViews>
  <sheets>
    <sheet name="Ingresos" sheetId="4" r:id="rId1"/>
    <sheet name="Programa I- Administración G" sheetId="1" r:id="rId2"/>
    <sheet name="Programa II- Servcios" sheetId="3" r:id="rId3"/>
    <sheet name="Programa III Inversione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7" i="2" l="1"/>
  <c r="E141" i="2"/>
  <c r="E65" i="2" l="1"/>
  <c r="E30" i="2"/>
  <c r="E34" i="2"/>
  <c r="E217" i="2" l="1"/>
  <c r="E21" i="2" l="1"/>
  <c r="E218" i="2" s="1"/>
  <c r="E371" i="3" l="1"/>
  <c r="E545" i="3" l="1"/>
  <c r="E541" i="3"/>
  <c r="E534" i="3"/>
  <c r="E510" i="3"/>
  <c r="E450" i="3"/>
  <c r="E446" i="3"/>
  <c r="E400" i="3"/>
  <c r="E327" i="3"/>
  <c r="E306" i="3"/>
  <c r="E251" i="3"/>
  <c r="E212" i="3"/>
  <c r="E154" i="3"/>
  <c r="E89" i="3"/>
  <c r="E43" i="3"/>
  <c r="E546" i="3" l="1"/>
  <c r="E127" i="1"/>
  <c r="E138" i="1"/>
  <c r="E103" i="1"/>
  <c r="E102" i="1"/>
  <c r="E139" i="1" l="1"/>
</calcChain>
</file>

<file path=xl/sharedStrings.xml><?xml version="1.0" encoding="utf-8"?>
<sst xmlns="http://schemas.openxmlformats.org/spreadsheetml/2006/main" count="2723" uniqueCount="491">
  <si>
    <t>Entubado Desfogue Calle Ofelia</t>
  </si>
  <si>
    <t>5.00.00</t>
  </si>
  <si>
    <t>BIENES DURADEROS</t>
  </si>
  <si>
    <t>5.02.00</t>
  </si>
  <si>
    <t>CONSTRUCCIONES, ADICIONES Y MEJORAS</t>
  </si>
  <si>
    <t>5.02.07</t>
  </si>
  <si>
    <t>Instalaciones</t>
  </si>
  <si>
    <t>Suministro e instalación de verjas en el Centro Diurno de Mercedes Norte</t>
  </si>
  <si>
    <t>5.02.99</t>
  </si>
  <si>
    <t>Otras construcciones, adiciones y mejoras</t>
  </si>
  <si>
    <t>ADMINISTRACIÓN GENERAL</t>
  </si>
  <si>
    <t>0.00.00</t>
  </si>
  <si>
    <t>REMUNERACIONES</t>
  </si>
  <si>
    <t>0.01.00</t>
  </si>
  <si>
    <t>REMUNERACIONES BÁSICAS</t>
  </si>
  <si>
    <t>0.01.01</t>
  </si>
  <si>
    <t>Sueldos para cargos fijos</t>
  </si>
  <si>
    <t>0.01.05</t>
  </si>
  <si>
    <t>Suplencias</t>
  </si>
  <si>
    <t>0.02.00</t>
  </si>
  <si>
    <t>REMUNERACIONES EVENTUALES</t>
  </si>
  <si>
    <t>0.02.01</t>
  </si>
  <si>
    <t>Tiempo extraordinario</t>
  </si>
  <si>
    <t>0.02.05</t>
  </si>
  <si>
    <t>Dietas</t>
  </si>
  <si>
    <t>0.03.00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</si>
  <si>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</si>
  <si>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</si>
  <si>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</si>
  <si>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</si>
  <si>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</si>
  <si>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</si>
  <si>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</si>
  <si>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0.03.99</t>
  </si>
  <si>
    <t>Otros incentivos salariales</t>
  </si>
  <si>
    <t>0.04.00</t>
  </si>
  <si>
    <t>CONTRIBUCIONES PATRONALES AL DESARROLLO Y LA SEGURIDAD SOCIAL</t>
  </si>
  <si>
    <t>0.04.01</t>
  </si>
  <si>
    <t>Contribución Patronal al Seguro de Salud de la Caja Costarricensedel Seguro Social</t>
  </si>
  <si>
    <t>0.04.05</t>
  </si>
  <si>
    <t>Contribución Patronal al Banco Popular y de Desarrollo Comunal</t>
  </si>
  <si>
    <t>0.05.00</t>
  </si>
  <si>
    <t>CONTRIBUCIONES PATRONALES A FONDOS DE PENSIONES Y OTROS FONDOS DE CAPITALIZACIÓN</t>
  </si>
  <si>
    <t>0.05.01</t>
  </si>
  <si>
    <t>Contribución Patronal al Seguro de Pensiones de la Caja Costarricense del Seguro Social</t>
  </si>
  <si>
    <t>0.05.02</t>
  </si>
  <si>
    <t>Aporte Patronal al Régimen Obligatorio de Pensiones Complementarias</t>
  </si>
  <si>
    <t>0.05.04</t>
  </si>
  <si>
    <t>Contribución Patronal a otros fondos administrados por entes públicos</t>
  </si>
  <si>
    <t>1.00.00</t>
  </si>
  <si>
    <t>SERVICIOS</t>
  </si>
  <si>
    <t>1.02.00</t>
  </si>
  <si>
    <t>SERVICIOS BÁSICOS</t>
  </si>
  <si>
    <t>1.02.01</t>
  </si>
  <si>
    <t>Servicio de agua y alcantarillado</t>
  </si>
  <si>
    <t>1.02.02</t>
  </si>
  <si>
    <t>Servicio de energía eléctrica</t>
  </si>
  <si>
    <t>1.02.04</t>
  </si>
  <si>
    <t>Servicio de telecomunicaciones</t>
  </si>
  <si>
    <t>1.03.00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</si>
  <si>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</si>
  <si>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</si>
  <si>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</si>
  <si>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</si>
  <si>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</si>
  <si>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</si>
  <si>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</t>
  </si>
  <si>
    <t>1.03.06</t>
  </si>
  <si>
    <t>Comisiones y gastos por servicios financieros y comerciales</t>
  </si>
  <si>
    <t>1.03.07</t>
  </si>
  <si>
    <t>Servicios de transferencia electrónica de información</t>
  </si>
  <si>
    <t>1.04.00</t>
  </si>
  <si>
    <t>SERVICIOS DE GESTIÓN Y APOYO</t>
  </si>
  <si>
    <t>1.04.02</t>
  </si>
  <si>
    <t>Servicios jurídicos</t>
  </si>
  <si>
    <t>1.04.03</t>
  </si>
  <si>
    <t>Servicios de ingeniería</t>
  </si>
  <si>
    <t>1.04.04</t>
  </si>
  <si>
    <t>Servicios en ciencias económicas y sociales</t>
  </si>
  <si>
    <t>1.04.05</t>
  </si>
  <si>
    <t>Servicios de desarrollo de sistemas informáticos</t>
  </si>
  <si>
    <t>1.04.06</t>
  </si>
  <si>
    <t>Servicios generales</t>
  </si>
  <si>
    <t>1.04.99</t>
  </si>
  <si>
    <t>Otros servicios de gestión y apoyo</t>
  </si>
  <si>
    <t>1.05.00</t>
  </si>
  <si>
    <t>GASTOS DE VIAJE Y DE TRANSPORTE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</si>
  <si>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</si>
  <si>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</si>
  <si>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</si>
  <si>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</si>
  <si>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</si>
  <si>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</si>
  <si>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1.06.00</t>
  </si>
  <si>
    <t>SEGUROS, REASEGUROS Y OTRAS OBLIGACIONES</t>
  </si>
  <si>
    <t>1.06.01</t>
  </si>
  <si>
    <t>Seguros</t>
  </si>
  <si>
    <t>1.07.00</t>
  </si>
  <si>
    <t>CAPACITACIÓN Y PROTOCOLO</t>
  </si>
  <si>
    <t>1.07.01</t>
  </si>
  <si>
    <t>Actividades de capacitación</t>
  </si>
  <si>
    <t>1.07.02</t>
  </si>
  <si>
    <t>Actividades protocolarias y sociales</t>
  </si>
  <si>
    <t>1.07.03</t>
  </si>
  <si>
    <t>Gastos de representación institucional</t>
  </si>
  <si>
    <t>1.08.00</t>
  </si>
  <si>
    <t>MANTENIMIENTO Y REPARACIÓN</t>
  </si>
  <si>
    <t>1.08.04</t>
  </si>
  <si>
    <t>Mantenimiento y reparación de maquinaria y equipo de producción</t>
  </si>
  <si>
    <t>1.08.05</t>
  </si>
  <si>
    <t>Mantenimiento y reparación de equipo de transporte</t>
  </si>
  <si>
    <t>1.08.07</t>
  </si>
  <si>
    <t>Mantenimiento y reparación de equipo y mobiliario de oficina</t>
  </si>
  <si>
    <t>1.08.08</t>
  </si>
  <si>
    <t>Mantenimiento y reparación de equipo de cómputo y sistemas de información</t>
  </si>
  <si>
    <t>1.08.99</t>
  </si>
  <si>
    <t>Mantenimiento y reparación de otros equipos</t>
  </si>
  <si>
    <t>1.09.00</t>
  </si>
  <si>
    <t>IMPUESTOS</t>
  </si>
  <si>
    <t>1.09.99</t>
  </si>
  <si>
    <t>Otros impuestos</t>
  </si>
  <si>
    <t>2.00.00</t>
  </si>
  <si>
    <t>MATERIALES Y SUMINISTROS</t>
  </si>
  <si>
    <t>2.01.00</t>
  </si>
  <si>
    <t>PRODUCTOS QUÍMICOS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</si>
  <si>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</si>
  <si>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</si>
  <si>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</si>
  <si>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</si>
  <si>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</si>
  <si>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</si>
  <si>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</si>
  <si>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 y conexos</t>
  </si>
  <si>
    <t>2.02.00</t>
  </si>
  <si>
    <t>ALIMENTOS Y PRODUCTOS AGROPECUARIOS</t>
  </si>
  <si>
    <t>2.02.03</t>
  </si>
  <si>
    <t>Alimentos y bebidas</t>
  </si>
  <si>
    <t>2.03.00</t>
  </si>
  <si>
    <t>MATERIALES Y PRODUCTOS DE USO EN LA CONSTRUCCIÓN Y MANTENIMIENTO</t>
  </si>
  <si>
    <t>2.03.04</t>
  </si>
  <si>
    <t>Materiales y productos eléctricos, telefónicos y de cómputo</t>
  </si>
  <si>
    <t>2.04.00</t>
  </si>
  <si>
    <t>HERRAMIENTAS, REPUESTOS Y ACCESORIOS</t>
  </si>
  <si>
    <t>2.04.01</t>
  </si>
  <si>
    <t>Herramientas e instrumentos</t>
  </si>
  <si>
    <t>2.04.02</t>
  </si>
  <si>
    <t>Repuestos y accesorios</t>
  </si>
  <si>
    <t>2.99.00</t>
  </si>
  <si>
    <t>ÚTILES, MATERIALES Y SUMINISTROS DIVERSOS</t>
  </si>
  <si>
    <t>2.99.01</t>
  </si>
  <si>
    <t>Útiles y materiales de oficina y cómputo</t>
  </si>
  <si>
    <t>2.99.03</t>
  </si>
  <si>
    <t>Productos de papel, cartón e impresos</t>
  </si>
  <si>
    <t>2.99.04</t>
  </si>
  <si>
    <t>Textiles y vestuario</t>
  </si>
  <si>
    <t>2.99.05</t>
  </si>
  <si>
    <t>Útiles y materiales de limpieza</t>
  </si>
  <si>
    <t>2.99.07</t>
  </si>
  <si>
    <t>Útiles y materiales de cocina y comedor</t>
  </si>
  <si>
    <t>2.99.99</t>
  </si>
  <si>
    <t>Otros útiles, materiales y suministros diversos</t>
  </si>
  <si>
    <t>5.01.00</t>
  </si>
  <si>
    <t>MAQUINARIA, EQUIPO Y MOBILIARIO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</si>
  <si>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</si>
  <si>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</si>
  <si>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</si>
  <si>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</si>
  <si>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</si>
  <si>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</si>
  <si>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</si>
  <si>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</si>
  <si>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</si>
  <si>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</si>
  <si>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5.01.99</t>
  </si>
  <si>
    <t>Maquinaria, equipo y mobiliario diverso</t>
  </si>
  <si>
    <t>5.99.00</t>
  </si>
  <si>
    <t>BIENES DURADEROS DIVERSOS</t>
  </si>
  <si>
    <t>5.99.02</t>
  </si>
  <si>
    <t>Piezas y obras de colección</t>
  </si>
  <si>
    <t>6.00.00</t>
  </si>
  <si>
    <t>TRANSFERENCIAS CORRIENTES</t>
  </si>
  <si>
    <t>6.03.00</t>
  </si>
  <si>
    <t>PRESTACIONES</t>
  </si>
  <si>
    <t>6.03.01</t>
  </si>
  <si>
    <t>Prestaciones legales</t>
  </si>
  <si>
    <t>6.06.00</t>
  </si>
  <si>
    <t>OTRAS TRANSFERENCIAS CORRIENTES AL SECTOR PRIVADO</t>
  </si>
  <si>
    <t>6.06.01</t>
  </si>
  <si>
    <t>Indemnizaciones</t>
  </si>
  <si>
    <t>6.06.02</t>
  </si>
  <si>
    <t>Reintegros o devoluciones</t>
  </si>
  <si>
    <t>7.00.00</t>
  </si>
  <si>
    <t>TRANSFERENCIAS DE CAPITAL</t>
  </si>
  <si>
    <t>7.01.00</t>
  </si>
  <si>
    <t>TRANSFERENCIAS DE CAPITAL AL SECTOR PÚBLICO</t>
  </si>
  <si>
    <t>7.01.05</t>
  </si>
  <si>
    <t>Transferencias de capital a Empresas Públicas no Financieras</t>
  </si>
  <si>
    <t>ASEO DE VÍAS Y SITIOS PÚBLICOS</t>
  </si>
  <si>
    <t>5.01.01</t>
  </si>
  <si>
    <t>Maquinaria y equipo para la producción</t>
  </si>
  <si>
    <t>ATENCIÓN DE EMERGENCIAS CANTONALES</t>
  </si>
  <si>
    <t>Auditoría Interna</t>
  </si>
  <si>
    <t>Bateria Sanitaria en el Fortin.</t>
  </si>
  <si>
    <t>Cambio de la estructura, cubierta de techo, cielo raso y sistema eléctrico de la Casa de la Mujer</t>
  </si>
  <si>
    <t>5.02.01</t>
  </si>
  <si>
    <t>Edificios</t>
  </si>
  <si>
    <t>CEMENTERIOS</t>
  </si>
  <si>
    <t>2.02.02</t>
  </si>
  <si>
    <t>Productos agroforestales</t>
  </si>
  <si>
    <t>2.03.02</t>
  </si>
  <si>
    <t>Materiales y productos minerales y asfálticos</t>
  </si>
  <si>
    <t>2.99.06</t>
  </si>
  <si>
    <t>Útiles y materiales de resguardo y seguridad</t>
  </si>
  <si>
    <t>COMPLEJOS TURÍSTICOS</t>
  </si>
  <si>
    <t>2.03.01</t>
  </si>
  <si>
    <t>Materiales y productos metálicos</t>
  </si>
  <si>
    <t>2.03.06</t>
  </si>
  <si>
    <t>Materiales y productos de plástico</t>
  </si>
  <si>
    <t>Construcción de Aceras Frente a Áreas Públicas Municipales</t>
  </si>
  <si>
    <t>5.02.02</t>
  </si>
  <si>
    <t>Vías de comunicación terrestre</t>
  </si>
  <si>
    <t>Construcción de Aceras por Incumplimiento de Contribuyentes</t>
  </si>
  <si>
    <t>Construcción de Canal Revestido en Calle El Charco</t>
  </si>
  <si>
    <t>Construcción de Cordón y Caño</t>
  </si>
  <si>
    <t>Construcción de Corredor Accesible</t>
  </si>
  <si>
    <t>Construcción de Edificio en Nísperos 3</t>
  </si>
  <si>
    <t>Construcción de Gimnasio en Mercedes Norte</t>
  </si>
  <si>
    <t>Construcción de marcos estructurales en el área de juegos de la Urbanización Los Laureles</t>
  </si>
  <si>
    <t>Construccion de obras de protección del parque de la Comunidad de Cedri, Mercedes Sur</t>
  </si>
  <si>
    <t>Construcción de paradas de bus con techos verdes frente al Hospital San Vicente de Paul</t>
  </si>
  <si>
    <t>Construcción del Centro Diurno en Mercedes Sur junto con el Mobiliario</t>
  </si>
  <si>
    <t>Construcción del Segundo Piso del Salón Comunal de Cubujuqui</t>
  </si>
  <si>
    <t>Construcción muro de contención urbanización Cielo Azul</t>
  </si>
  <si>
    <t>Construcción muro de contención. Urbanización El Solar</t>
  </si>
  <si>
    <t>Construcción Muro de Retención en Barrio España. Calle Alfaro, Distrito de Mercedes</t>
  </si>
  <si>
    <t>Construcción muro en la gran samaria</t>
  </si>
  <si>
    <t>Construcción y Colocación de Losas de Concreto en la Vía Férrea</t>
  </si>
  <si>
    <t>Construcciones de Obras de Contención en Urb. Los Arcos, Río Bermúdez</t>
  </si>
  <si>
    <t>Dirección técnica y estudios</t>
  </si>
  <si>
    <t>1.08.03</t>
  </si>
  <si>
    <t>Mantenimiento de instalaciones y otras obras</t>
  </si>
  <si>
    <t>1.01.00</t>
  </si>
  <si>
    <t>ALQUILERES</t>
  </si>
  <si>
    <t>Diseño de planos constructivos de muro de contención</t>
  </si>
  <si>
    <t>Diseño Final y Construcción del Puente sobre el Rio Bermúdez</t>
  </si>
  <si>
    <t>Diseño y Construcción del Puente Las Cloacas</t>
  </si>
  <si>
    <t>Dotar de plays en Áreas Públicas Cuya Naturaleza será de Juegos Infantiles</t>
  </si>
  <si>
    <t>EDUCATIVOS, CULTURALES, Y DEPORTIVOS</t>
  </si>
  <si>
    <t>1.01.99</t>
  </si>
  <si>
    <t>Otros alquileres</t>
  </si>
  <si>
    <t>ESTACIONAMIENTOS Y TERMINALES</t>
  </si>
  <si>
    <t>Iluminación del Mercado Municipal</t>
  </si>
  <si>
    <t>Instalación de Gimnasios al Aire Libre en Diferentes Áreas Públicas del Cantón</t>
  </si>
  <si>
    <t>Instalación de Mallas Tipo Ciclón en Áreas Públicas</t>
  </si>
  <si>
    <t>Instalación tubería proyecto Calle Rincón.</t>
  </si>
  <si>
    <t>MANTENIMIENTO DE CAMINOS Y CALLES</t>
  </si>
  <si>
    <t>1.01.02</t>
  </si>
  <si>
    <t>Alquiler de maquinaria, equipo y mobiliario</t>
  </si>
  <si>
    <t>MANTENIMIENTO DE EDIFICIOS</t>
  </si>
  <si>
    <t>1.08.01</t>
  </si>
  <si>
    <t>Mantenimiento de edificios, locales y terrenos</t>
  </si>
  <si>
    <t>Mejoras Constructivas del Centro de Acopio de Guarari</t>
  </si>
  <si>
    <t>MERCADOS, PLAZAS Y FERIAS</t>
  </si>
  <si>
    <t>1.08.06</t>
  </si>
  <si>
    <t>Mantenimiento y reparación de equipo de comunicación</t>
  </si>
  <si>
    <t>Muro vecinos residencial las palmeras</t>
  </si>
  <si>
    <t>OTROS FONDOS E INVERSIONES (Programa 3)</t>
  </si>
  <si>
    <t>3.00.00</t>
  </si>
  <si>
    <t>INTERESES Y COMISIONES</t>
  </si>
  <si>
    <t>3.02.00</t>
  </si>
  <si>
    <t>INTERESES SOBRE PRÉSTAMOS</t>
  </si>
  <si>
    <t>3.02.06</t>
  </si>
  <si>
    <t>Intereses sobre préstamos de Instituciones Públicas Financieras</t>
  </si>
  <si>
    <t>5.03.00</t>
  </si>
  <si>
    <t>BIENES PREEXISTENTES</t>
  </si>
  <si>
    <t>5.03.01</t>
  </si>
  <si>
    <t>Terrenos</t>
  </si>
  <si>
    <t>7.01.03</t>
  </si>
  <si>
    <t>Transferencias de capital a Instituciones Descentralizadas no Empresariales</t>
  </si>
  <si>
    <t>7.03.00</t>
  </si>
  <si>
    <t>TRANSFERENCIAS DE CAPITAL A ENTIDADES PRIVADAS SIN FINES DE LUCRO</t>
  </si>
  <si>
    <t>7.03.01</t>
  </si>
  <si>
    <t>Transferencias de capital a asociaciones</t>
  </si>
  <si>
    <t>8.00.00</t>
  </si>
  <si>
    <t>AMORTIZACION</t>
  </si>
  <si>
    <t>8.02.00</t>
  </si>
  <si>
    <t>AMORTIZACIÓN DE PRÉSTAMOS</t>
  </si>
  <si>
    <t>8.02.06</t>
  </si>
  <si>
    <t>Amortización de préstamos de Instituciones Públicas Financieras</t>
  </si>
  <si>
    <t>PARQUES Y OBRAS DE ORNATO</t>
  </si>
  <si>
    <t>POR INCUMPLIMIENTO DE DEBERES DE LOS PROPIETARIOS DE BIENES INMUEBLES</t>
  </si>
  <si>
    <t>PROTECCIÓN DEL MEDIO AMBIENTE</t>
  </si>
  <si>
    <t>RECOLECCIÓN DE BASURA</t>
  </si>
  <si>
    <t>Registro de deuda, fondos y transferencias</t>
  </si>
  <si>
    <t>6.01.00</t>
  </si>
  <si>
    <t>TRANSFERENCIAS CORRIENTES AL SECTOR PÚBLICO</t>
  </si>
  <si>
    <t>6.01.01</t>
  </si>
  <si>
    <t>Transferencias corrientes al Gobierno Central</t>
  </si>
  <si>
    <t>6.01.02</t>
  </si>
  <si>
    <t>Transferencias corrientes a Órganos Desconcentrados</t>
  </si>
  <si>
    <t>6.01.03</t>
  </si>
  <si>
    <t>Transferencias corrientes a Instituciones Descentralizadas no Empresariales</t>
  </si>
  <si>
    <t>6.01.04</t>
  </si>
  <si>
    <t>Transferencias corrientes a Gobiernos Locales</t>
  </si>
  <si>
    <t>6.02.00</t>
  </si>
  <si>
    <t>TRANSFERENCIAS CORRIENTES A PERSONAS</t>
  </si>
  <si>
    <t>6.02.02</t>
  </si>
  <si>
    <t>Becas a terceras personas</t>
  </si>
  <si>
    <t>6.04.00</t>
  </si>
  <si>
    <t>TRANSFERENCIAS CORRIENTES A ENTIDADES PRIVADAS SIN FINES DE LUCRO</t>
  </si>
  <si>
    <t>6.04.04</t>
  </si>
  <si>
    <t>Transferencias corrientes a otras entidades privadas sin fines de lucro</t>
  </si>
  <si>
    <t>Remodelación del sector este del Gimnasio de la Aurora.</t>
  </si>
  <si>
    <t>Remodelación, e instalación eléctrica, voz y datos y obra civil en el antiguo archivo municipal</t>
  </si>
  <si>
    <t>Remodelación salon comunal y juegos urb Los Laureles</t>
  </si>
  <si>
    <t>Reparación de Aula de la Esc. San Francisco de Asís</t>
  </si>
  <si>
    <t>Reparación del Techo de Centro de Cultura Herediana Omar Dengo</t>
  </si>
  <si>
    <t>Restauración y remodelación de la Estación del Tren y Alrededores.</t>
  </si>
  <si>
    <t>SEGURIDAD Y VIGILANCIA EN LA COMUNIDAD</t>
  </si>
  <si>
    <t>1.04.01</t>
  </si>
  <si>
    <t>Servicios médicos y de laboratorio</t>
  </si>
  <si>
    <t>1.99.00</t>
  </si>
  <si>
    <t>SERVICIOS DIVERSOS</t>
  </si>
  <si>
    <t>1.99.05</t>
  </si>
  <si>
    <t>Deducibles</t>
  </si>
  <si>
    <t>2.02.04</t>
  </si>
  <si>
    <t>Alimentos para animales</t>
  </si>
  <si>
    <t>SERVICIOS SOCIALES Y COMPLEMENTARIOS</t>
  </si>
  <si>
    <t>5.01.07</t>
  </si>
  <si>
    <t>Equipo y mobiliario educacional, deportivo y recreativo</t>
  </si>
  <si>
    <t>Suministro, Acarreo, Colocación y Acabado Final de Carpetas Asfálticas</t>
  </si>
  <si>
    <t>Suministro, Acarreo, Colocación y Acabado Final de Carpetas Asfálticas. Ley 8114</t>
  </si>
  <si>
    <t>Trampolines a instalar en 3 áreas de juegos infantiles</t>
  </si>
  <si>
    <t>4.370.00,00</t>
  </si>
  <si>
    <t>Descripción</t>
  </si>
  <si>
    <t>Monto Ejecutado</t>
  </si>
  <si>
    <t>MUNICIPALIDAD DE HEREDIA</t>
  </si>
  <si>
    <t>PROGRAMA I: ADMINISTRACIÓN GENERAL</t>
  </si>
  <si>
    <t>INFORME DE EJECUCIÓN PRESUPUESTARIA</t>
  </si>
  <si>
    <t>CUARTO TRIMESTRE 2017</t>
  </si>
  <si>
    <t>Administración General</t>
  </si>
  <si>
    <t>Aministración General</t>
  </si>
  <si>
    <t xml:space="preserve"> Auditoría Interna</t>
  </si>
  <si>
    <t>PROGRAMA II: SERVICIOS COMUNALES</t>
  </si>
  <si>
    <t xml:space="preserve"> ASEO DE VÍAS Y SITIOS PÚBLICOS</t>
  </si>
  <si>
    <t xml:space="preserve"> RECOLECCIÓN DE BASURA</t>
  </si>
  <si>
    <t xml:space="preserve"> MANTENIMIENTO DE CAMINOS Y CALLES</t>
  </si>
  <si>
    <t xml:space="preserve"> PARQUES Y OBRAS DE ORNATO</t>
  </si>
  <si>
    <t xml:space="preserve"> MERCADOS, PLAZAS Y FERIAS</t>
  </si>
  <si>
    <t>Total General Programa II: Servicios Comunales</t>
  </si>
  <si>
    <t>Total General Programa I: Administración General</t>
  </si>
  <si>
    <t>Otros Fondos e Inversiones (Programa 3)</t>
  </si>
  <si>
    <t>Total general Programa III: Inversiones</t>
  </si>
  <si>
    <t>Remodelación, Restauración y Mobiliario de Áreas Públicas</t>
  </si>
  <si>
    <t>2.03.05</t>
  </si>
  <si>
    <t>Materiales y productos de vidrio</t>
  </si>
  <si>
    <t>Construcción de Rampas en Diversos Puntos del Cantón.</t>
  </si>
  <si>
    <t>Junta Administrativa Colegio Técnico Profesional Mercedes Norte</t>
  </si>
  <si>
    <t>Junta de Educación Escuela Cubujuqui</t>
  </si>
  <si>
    <t xml:space="preserve">Junta de Educación Escuela Nuevo Horizonte </t>
  </si>
  <si>
    <t>Junta de Educación la Gran Samaria</t>
  </si>
  <si>
    <t>Junta de Educación Braulio Morales Cervantes</t>
  </si>
  <si>
    <t>Junta Administrativa Liceo rural Vara Blanca</t>
  </si>
  <si>
    <t>Junta de Educación Escuela IMAS de ulloa</t>
  </si>
  <si>
    <t>Asociación de Desarrollo integral de la Granada de Heredia</t>
  </si>
  <si>
    <t>Asociación de Desarrollo integral Barrio Fátima</t>
  </si>
  <si>
    <t>Asociación de Desarrollo Específica construcción, mantenimiento y administración del centro diurno del adulto mayor de mercedes norte</t>
  </si>
  <si>
    <t>Asociación de Desarrollo Específico pro construcción parque de recreación de urbanización zumbado</t>
  </si>
  <si>
    <t>Asociación de Desarrollo Específica pro vivienda don paulino de San Francisco de Heredia</t>
  </si>
  <si>
    <t>Asociación de Desarrollo integral San Jorge</t>
  </si>
  <si>
    <t xml:space="preserve">Asociación de Desarrollo integral de Guararí San Francisco </t>
  </si>
  <si>
    <t>Asociación de Desarrollo Específica para la Administración de areas comunales de arbol de plata</t>
  </si>
  <si>
    <t>Asociación de Desarrollo Integral de la Aurora</t>
  </si>
  <si>
    <t>Asociación de Desarrollo integral de Mercedes Norte y Barrio España</t>
  </si>
  <si>
    <t>Asociación de Desarrollo integral Ciudadela Bernardo Benavides</t>
  </si>
  <si>
    <t>Asociación de Desarrollo integral Mercdes Sur</t>
  </si>
  <si>
    <t>Asoaición de Desarrollo Especifica pro mejoras de nisperos tres</t>
  </si>
  <si>
    <t>Asociación de Desarrollo Integral de San Francisco</t>
  </si>
  <si>
    <t>Asoaición de Desarrollo Específica pro obras comunales de Lagunilla de Barreal de Heredia</t>
  </si>
  <si>
    <t>INGRESOS CORRIENTES</t>
  </si>
  <si>
    <t>1.0.0.0.00.00.0.0.000</t>
  </si>
  <si>
    <t>INGRESOS TRIBUTARIOS</t>
  </si>
  <si>
    <t>1.1.0.0.00.00.0.0.000</t>
  </si>
  <si>
    <t>IMPUESTOS SOBRE LA PROPIEDAD</t>
  </si>
  <si>
    <t>1.1.2.0.00.00.0.0.000</t>
  </si>
  <si>
    <t>Impuesto sobre la propiedad de bienes inmuebles</t>
  </si>
  <si>
    <t>1.1.2.1.00.00.0.0.000</t>
  </si>
  <si>
    <t>Impuesto sobre los traspasos de bienes inmuebles</t>
  </si>
  <si>
    <t>1.1.2.4.00.00.0.0.000</t>
  </si>
  <si>
    <t>IMPUESTOS SOBRE BIENES Y SERVICIOS</t>
  </si>
  <si>
    <t>1.1.3.0.00.00.0.0.000</t>
  </si>
  <si>
    <t>IMPUESTOS ESPECIFICOS SOBRE LA PRODUCCIÓN Y CONSUMO DE BIENES Y SERVICIOS</t>
  </si>
  <si>
    <t>1.1.3.2.00.00.0.0.000</t>
  </si>
  <si>
    <t>IMPUESTOS ESPECIFICOS SOBRE LA PRODUCCION Y CONSUMO DE BIENES</t>
  </si>
  <si>
    <t>1.1.3.2.01.00.0.0.000</t>
  </si>
  <si>
    <t>Impuestos específicos sobre la construcción</t>
  </si>
  <si>
    <t>1.1.3.2.01.05.0.0.000</t>
  </si>
  <si>
    <t>IMPUESTOS ESPECIFICOS SOBRE LA PRODUCCION Y CONSUMO DE SERVICIOS</t>
  </si>
  <si>
    <t>1.1.3.2.02.00.0.0.000</t>
  </si>
  <si>
    <t>Impuestos específicos a los servicios de diversión y esparcimiento</t>
  </si>
  <si>
    <t>1.1.3.2.02.03.0.0.000</t>
  </si>
  <si>
    <t>OTROS IMPUESTOS A LOS BIENES Y SERVICIOS</t>
  </si>
  <si>
    <t>1.1.3.3.00.00.0.0.000</t>
  </si>
  <si>
    <t>Licencias profesionales, comerciales y otros permisos</t>
  </si>
  <si>
    <t>1.1.3.3.01.00.0.0.000</t>
  </si>
  <si>
    <t>OTROS INGRESOS TRIBUTARIOS</t>
  </si>
  <si>
    <t>1.1.9.0.00.00.0.0.000</t>
  </si>
  <si>
    <t>IMPUESTO DE TIMBRES</t>
  </si>
  <si>
    <t>1.1.9.1.00.00.0.0.000</t>
  </si>
  <si>
    <t>INGRESOS NO TRIBUTARIOS</t>
  </si>
  <si>
    <t>1.3.0.0.00.00.0.0.000</t>
  </si>
  <si>
    <t>VENTA DE BIENES Y SERVICIOS</t>
  </si>
  <si>
    <t>1.3.1.0.00.00.0.0.000</t>
  </si>
  <si>
    <t>VENTA DE SERVICIOS</t>
  </si>
  <si>
    <t>1.3.1.2.00.00.0.0.000</t>
  </si>
  <si>
    <t>1.3.1.2.04.00.0.0.000</t>
  </si>
  <si>
    <t>Alquiler de edificios e instalaciones</t>
  </si>
  <si>
    <t>1.3.1.2.04.01.0.0.000</t>
  </si>
  <si>
    <t>SERVICIOS COMUNITARIOS</t>
  </si>
  <si>
    <t>1.3.1.2.05.00.0.0.000</t>
  </si>
  <si>
    <t>Servicios de cementerio</t>
  </si>
  <si>
    <t>1.3.1.2.05.03.0.0.000</t>
  </si>
  <si>
    <t>Servicios de saneamiento ambiental</t>
  </si>
  <si>
    <t>1.3.1.2.05.04.0.0.000</t>
  </si>
  <si>
    <t>OTROS SERVICIOS</t>
  </si>
  <si>
    <t>1.3.1.2.09.00.0.0.000</t>
  </si>
  <si>
    <t>Servicios culturales y recreativos</t>
  </si>
  <si>
    <t>1.3.1.2.09.04.0.0.000</t>
  </si>
  <si>
    <t>Venta de otros servicios</t>
  </si>
  <si>
    <t>1.3.1.2.09.09.0.0.000</t>
  </si>
  <si>
    <t>DERECHOS ADMINISTRATIV0S</t>
  </si>
  <si>
    <t>1.3.1.3.00.00.0.0.000</t>
  </si>
  <si>
    <t>DERECHOS ADMINISTRATIVOS A LOS SERVICIOS DE TRANSPORTE</t>
  </si>
  <si>
    <t>1.3.1.3.01.00.0.0.000</t>
  </si>
  <si>
    <t>Derechos administrativos a los servicios de transporte por carretera</t>
  </si>
  <si>
    <t>1.3.1.3.01.01.0.0.000</t>
  </si>
  <si>
    <t>INGRESOS DE LA PROPIEDAD</t>
  </si>
  <si>
    <t>1.3.2.0.00.00.0.0.000</t>
  </si>
  <si>
    <t>RENTA DE ACTIVOS FINANCIEROS</t>
  </si>
  <si>
    <t>1.3.2.3.00.00.0.0.000</t>
  </si>
  <si>
    <t>INTERESES SOBRE TÍTULOS VALORES</t>
  </si>
  <si>
    <t>1.3.2.3.01.00.0.0.000</t>
  </si>
  <si>
    <t>Intereses sobre títulos valores de Instituciones Públicas Financieras</t>
  </si>
  <si>
    <t>1.3.2.3.01.06.0.0.000</t>
  </si>
  <si>
    <t>MULTAS, SANCIONES, REMATES Y COMISOS</t>
  </si>
  <si>
    <t>1.3.3.0.00.00.0.0.000</t>
  </si>
  <si>
    <t>MULTAS Y SANCIONES</t>
  </si>
  <si>
    <t>1.3.3.1.00.00.0.0.000</t>
  </si>
  <si>
    <t>Multas de tránsito</t>
  </si>
  <si>
    <t>1.3.3.1.01.00.0.0.000</t>
  </si>
  <si>
    <t>Otras multas y sanciones</t>
  </si>
  <si>
    <t>1.3.3.1.09.00.0.0.000</t>
  </si>
  <si>
    <t>INTERESES MORATORIOS</t>
  </si>
  <si>
    <t>1.3.4.0.00.00.0.0.000</t>
  </si>
  <si>
    <t>Intereses moratorios por atraso en pago de impuesto</t>
  </si>
  <si>
    <t>1.3.4.1.00.00.0.0.000</t>
  </si>
  <si>
    <t>OTROS INGRESOS NO TRIBUTARIOS</t>
  </si>
  <si>
    <t>1.3.9.0.00.00.0.0.000</t>
  </si>
  <si>
    <t>Reintegros y devoluciones</t>
  </si>
  <si>
    <t>1.3.9.1.00.00.0.0.000</t>
  </si>
  <si>
    <t>1.4.0.0.00.00.0.0.000</t>
  </si>
  <si>
    <t>TRANSFERENCIAS CORRIENTES DEL SECTOR PUBLICO</t>
  </si>
  <si>
    <t>1.4.1.0.00.00.0.0.000</t>
  </si>
  <si>
    <t>Transferencias corrientes de Órganos Desconcentrados</t>
  </si>
  <si>
    <t>1.4.1.2.00.00.0.0.000</t>
  </si>
  <si>
    <t>Transferencias corrientes de Instituciones Descentralizadas no Empresariales</t>
  </si>
  <si>
    <t>1.4.1.3.00.00.0.0.000</t>
  </si>
  <si>
    <t>INGRESOS DE CAPITAL</t>
  </si>
  <si>
    <t>2.0.0.0.00.00.0.0.000</t>
  </si>
  <si>
    <t>2.4.0.0.00.00.0.0.000</t>
  </si>
  <si>
    <t>TRANSFERENCIAS DE CAPITAL DEL SECTOR PUBLICO</t>
  </si>
  <si>
    <t>2.4.1.0.00.00.0.0.000</t>
  </si>
  <si>
    <t>Transferencias de capital del Gobierno Central</t>
  </si>
  <si>
    <t>2.4.1.1.00.00.0.0.000</t>
  </si>
  <si>
    <t>Transferencias de capital de Instituciones Descentralizadas no Empresariales</t>
  </si>
  <si>
    <t>2.4.1.3.00.00.0.0.000</t>
  </si>
  <si>
    <t>FINANCIAMIENTO</t>
  </si>
  <si>
    <t>3.0.0.0.00.00.0.0.000</t>
  </si>
  <si>
    <t>FINANCIAMIENTO INTERNO</t>
  </si>
  <si>
    <t>3.1.0.0.00.00.0.0.000</t>
  </si>
  <si>
    <t>PRÉSTAMOS DIRECTOS</t>
  </si>
  <si>
    <t>3.1.1.0.00.00.0.0.000</t>
  </si>
  <si>
    <t>Préstamos directos de Instituciones Públicas Financieras</t>
  </si>
  <si>
    <t>3.1.1.6.00.00.0.0.000</t>
  </si>
  <si>
    <t>RECURSOS DE VIGENCIAS ANTERIORES</t>
  </si>
  <si>
    <t>3.3.0.0.00.00.0.0.000</t>
  </si>
  <si>
    <t>SUPERÁVIT LIBRE</t>
  </si>
  <si>
    <t>3.3.1.0.00.00.0.0.000</t>
  </si>
  <si>
    <t>SUPERÁVIT ESPECIFICO</t>
  </si>
  <si>
    <t>3.3.2.0.00.00.0.0.000</t>
  </si>
  <si>
    <t>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</si>
</sst>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"/>
    <numFmt numFmtId="167" formatCode="&quot;₡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9"/>
      <color rgb="FF404040"/>
      <name val="&amp;quot"/>
    </font>
    <font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&amp;quot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5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" fillId="0" borderId="5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4" fillId="4" borderId="5" xfId="1" applyNumberFormat="1" applyFont="1" applyFill="1" applyBorder="1" applyAlignment="1">
      <alignment horizontal="center" vertical="center" wrapText="1"/>
    </xf>
    <xf numFmtId="0" fontId="0" fillId="4" borderId="0" xfId="0" applyFill="1"/>
    <xf numFmtId="165" fontId="0" fillId="4" borderId="0" xfId="1" applyNumberFormat="1" applyFont="1" applyFill="1"/>
    <xf numFmtId="0" fontId="3" fillId="4" borderId="1" xfId="0" applyFont="1" applyFill="1" applyBorder="1" applyAlignment="1">
      <alignment horizontal="center" vertical="center" wrapText="1"/>
    </xf>
    <xf numFmtId="166" fontId="3" fillId="4" borderId="5" xfId="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7" fontId="5" fillId="4" borderId="0" xfId="2" applyNumberFormat="1" applyFont="1" applyFill="1" applyBorder="1" applyAlignment="1">
      <alignment horizontal="center" vertical="center"/>
    </xf>
    <xf numFmtId="167" fontId="4" fillId="4" borderId="5" xfId="1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6" fillId="3" borderId="2" xfId="1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3" borderId="6" xfId="1" applyFont="1" applyFill="1" applyBorder="1" applyAlignment="1">
      <alignment horizontal="center" vertical="center" wrapText="1"/>
    </xf>
    <xf numFmtId="167" fontId="5" fillId="4" borderId="0" xfId="2" applyNumberFormat="1" applyFont="1" applyFill="1" applyAlignment="1">
      <alignment horizontal="center" vertical="center"/>
    </xf>
    <xf numFmtId="167" fontId="5" fillId="4" borderId="0" xfId="2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7" fontId="3" fillId="4" borderId="5" xfId="1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</cellXfs>
  <cellStyles count="3">
    <cellStyle name="Millares [0]" xfId="1" builtinId="6"/>
    <cellStyle name="Normal" xfId="0" builtinId="0"/>
    <cellStyle name="Normal 7 2" xfId="2" xr:uid="{D74521F4-B024-485F-A5C8-FDE99DA45A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752476</xdr:colOff>
      <xdr:row>1</xdr:row>
      <xdr:rowOff>57150</xdr:rowOff>
    </xdr:from>
    <xdr:to>
      <xdr:col>1</xdr:col>
      <xdr:colOff>2085976</xdr:colOff>
      <xdr:row>6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7458C0-9DFE-4A61-A380-FAEB42EEB63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6" y="247650"/>
          <a:ext cx="13335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1704975</xdr:colOff>
      <xdr:row>0</xdr:row>
      <xdr:rowOff>180975</xdr:rowOff>
    </xdr:from>
    <xdr:to>
      <xdr:col>2</xdr:col>
      <xdr:colOff>561975</xdr:colOff>
      <xdr:row>5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CA18C6-3A68-4CD5-AA8C-6798BEB575A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66975" y="180975"/>
          <a:ext cx="12573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1</xdr:rowOff>
    </xdr:from>
    <xdr:to>
      <xdr:col>1</xdr:col>
      <xdr:colOff>1704975</xdr:colOff>
      <xdr:row>6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6FB448-0680-4680-A25E-538109D395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90501"/>
          <a:ext cx="16383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95251</xdr:rowOff>
    </xdr:from>
    <xdr:to>
      <xdr:col>1</xdr:col>
      <xdr:colOff>1019175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0A4648-2450-4929-AC6A-1CEC8F42044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900" y="95251"/>
          <a:ext cx="1057275" cy="828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87AEF-9A11-48C7-8F80-CCCAD3870BB9}">
  <dimension ref="B3:D66"/>
  <sheetViews>
    <sheetView tabSelected="1" workbookViewId="0">
      <selection activeCell="G8" sqref="G8"/>
    </sheetView>
  </sheetViews>
  <sheetFormatPr baseColWidth="10" defaultRowHeight="15"/>
  <cols>
    <col min="1" max="1" width="11.42578125" style="8"/>
    <col min="2" max="2" width="43" style="8" customWidth="1"/>
    <col min="3" max="3" width="51" style="30" customWidth="1"/>
    <col min="4" max="4" width="23.5703125" style="8" customWidth="1"/>
    <col min="5" max="16384" width="11.42578125" style="8"/>
  </cols>
  <sheetData>
    <row r="3" spans="2:4" ht="15.75">
      <c r="B3" s="24" t="s">
        <v>336</v>
      </c>
      <c r="C3" s="24"/>
      <c r="D3" s="24"/>
    </row>
    <row r="4" spans="2:4" ht="15.75">
      <c r="B4" s="24" t="s">
        <v>490</v>
      </c>
      <c r="C4" s="24"/>
      <c r="D4" s="24"/>
    </row>
    <row r="5" spans="2:4" ht="15.75">
      <c r="B5" s="24" t="s">
        <v>338</v>
      </c>
      <c r="C5" s="24"/>
      <c r="D5" s="24"/>
    </row>
    <row r="6" spans="2:4" ht="15.75">
      <c r="B6" s="25" t="s">
        <v>339</v>
      </c>
      <c r="C6" s="25"/>
      <c r="D6" s="25"/>
    </row>
    <row r="8" spans="2:4" ht="15.75" thickBot="1"/>
    <row r="9" spans="2:4" ht="37.5" customHeight="1" thickBot="1">
      <c r="B9" s="26" t="s">
        <v>334</v>
      </c>
      <c r="C9" s="27"/>
      <c r="D9" s="1" t="s">
        <v>335</v>
      </c>
    </row>
    <row r="10" spans="2:4" ht="37.5" customHeight="1" thickBot="1">
      <c r="B10" s="2" t="s">
        <v>380</v>
      </c>
      <c r="C10" s="2" t="s">
        <v>379</v>
      </c>
      <c r="D10" s="3">
        <v>3050473955.0900002</v>
      </c>
    </row>
    <row r="11" spans="2:4" ht="37.5" customHeight="1" thickBot="1">
      <c r="B11" s="4" t="s">
        <v>382</v>
      </c>
      <c r="C11" s="4" t="s">
        <v>381</v>
      </c>
      <c r="D11" s="5">
        <v>1976897715.6900001</v>
      </c>
    </row>
    <row r="12" spans="2:4" ht="37.5" customHeight="1" thickBot="1">
      <c r="B12" s="4" t="s">
        <v>384</v>
      </c>
      <c r="C12" s="4" t="s">
        <v>383</v>
      </c>
      <c r="D12" s="11">
        <v>1161005290.73</v>
      </c>
    </row>
    <row r="13" spans="2:4" ht="37.5" customHeight="1" thickBot="1">
      <c r="B13" s="6" t="s">
        <v>386</v>
      </c>
      <c r="C13" s="6" t="s">
        <v>385</v>
      </c>
      <c r="D13" s="7">
        <v>1062091146.27</v>
      </c>
    </row>
    <row r="14" spans="2:4" ht="37.5" customHeight="1" thickBot="1">
      <c r="B14" s="6" t="s">
        <v>388</v>
      </c>
      <c r="C14" s="6" t="s">
        <v>387</v>
      </c>
      <c r="D14" s="7">
        <v>98914144.459999993</v>
      </c>
    </row>
    <row r="15" spans="2:4" ht="37.5" customHeight="1" thickBot="1">
      <c r="B15" s="4" t="s">
        <v>390</v>
      </c>
      <c r="C15" s="4" t="s">
        <v>389</v>
      </c>
      <c r="D15" s="11">
        <v>808234423.77999997</v>
      </c>
    </row>
    <row r="16" spans="2:4" ht="37.5" customHeight="1" thickBot="1">
      <c r="B16" s="6" t="s">
        <v>392</v>
      </c>
      <c r="C16" s="6" t="s">
        <v>391</v>
      </c>
      <c r="D16" s="7">
        <v>322225633.94</v>
      </c>
    </row>
    <row r="17" spans="2:4" ht="37.5" customHeight="1" thickBot="1">
      <c r="B17" s="6" t="s">
        <v>394</v>
      </c>
      <c r="C17" s="6" t="s">
        <v>393</v>
      </c>
      <c r="D17" s="7">
        <v>308426927.5</v>
      </c>
    </row>
    <row r="18" spans="2:4" ht="37.5" customHeight="1" thickBot="1">
      <c r="B18" s="6" t="s">
        <v>396</v>
      </c>
      <c r="C18" s="6" t="s">
        <v>395</v>
      </c>
      <c r="D18" s="7">
        <v>308426927.5</v>
      </c>
    </row>
    <row r="19" spans="2:4" ht="37.5" customHeight="1" thickBot="1">
      <c r="B19" s="6" t="s">
        <v>398</v>
      </c>
      <c r="C19" s="6" t="s">
        <v>397</v>
      </c>
      <c r="D19" s="7">
        <v>13798706.439999999</v>
      </c>
    </row>
    <row r="20" spans="2:4" ht="37.5" customHeight="1" thickBot="1">
      <c r="B20" s="6" t="s">
        <v>400</v>
      </c>
      <c r="C20" s="6" t="s">
        <v>399</v>
      </c>
      <c r="D20" s="7">
        <v>13798706.439999999</v>
      </c>
    </row>
    <row r="21" spans="2:4" ht="37.5" customHeight="1" thickBot="1">
      <c r="B21" s="6" t="s">
        <v>402</v>
      </c>
      <c r="C21" s="6" t="s">
        <v>401</v>
      </c>
      <c r="D21" s="7">
        <v>486008789.83999997</v>
      </c>
    </row>
    <row r="22" spans="2:4" ht="37.5" customHeight="1" thickBot="1">
      <c r="B22" s="6" t="s">
        <v>404</v>
      </c>
      <c r="C22" s="6" t="s">
        <v>403</v>
      </c>
      <c r="D22" s="7">
        <v>486008789.83999997</v>
      </c>
    </row>
    <row r="23" spans="2:4" ht="37.5" customHeight="1" thickBot="1">
      <c r="B23" s="4" t="s">
        <v>406</v>
      </c>
      <c r="C23" s="4" t="s">
        <v>405</v>
      </c>
      <c r="D23" s="11">
        <v>7658001.1799999997</v>
      </c>
    </row>
    <row r="24" spans="2:4" ht="37.5" customHeight="1" thickBot="1">
      <c r="B24" s="6" t="s">
        <v>408</v>
      </c>
      <c r="C24" s="6" t="s">
        <v>407</v>
      </c>
      <c r="D24" s="7">
        <v>7658001.1799999997</v>
      </c>
    </row>
    <row r="25" spans="2:4" ht="37.5" customHeight="1" thickBot="1">
      <c r="B25" s="4" t="s">
        <v>410</v>
      </c>
      <c r="C25" s="4" t="s">
        <v>409</v>
      </c>
      <c r="D25" s="11">
        <v>1066281821.5599999</v>
      </c>
    </row>
    <row r="26" spans="2:4" ht="37.5" customHeight="1" thickBot="1">
      <c r="B26" s="4" t="s">
        <v>412</v>
      </c>
      <c r="C26" s="4" t="s">
        <v>411</v>
      </c>
      <c r="D26" s="11">
        <v>743719492.96000004</v>
      </c>
    </row>
    <row r="27" spans="2:4" ht="37.5" customHeight="1" thickBot="1">
      <c r="B27" s="6" t="s">
        <v>414</v>
      </c>
      <c r="C27" s="6" t="s">
        <v>413</v>
      </c>
      <c r="D27" s="7">
        <v>691549309.21000004</v>
      </c>
    </row>
    <row r="28" spans="2:4" ht="37.5" customHeight="1" thickBot="1">
      <c r="B28" s="6" t="s">
        <v>415</v>
      </c>
      <c r="C28" s="6" t="s">
        <v>242</v>
      </c>
      <c r="D28" s="7">
        <v>115223736.17</v>
      </c>
    </row>
    <row r="29" spans="2:4" ht="37.5" customHeight="1" thickBot="1">
      <c r="B29" s="6" t="s">
        <v>417</v>
      </c>
      <c r="C29" s="6" t="s">
        <v>416</v>
      </c>
      <c r="D29" s="7">
        <v>115223736.17</v>
      </c>
    </row>
    <row r="30" spans="2:4" ht="37.5" customHeight="1" thickBot="1">
      <c r="B30" s="4" t="s">
        <v>419</v>
      </c>
      <c r="C30" s="4" t="s">
        <v>418</v>
      </c>
      <c r="D30" s="11">
        <v>551225907.01999998</v>
      </c>
    </row>
    <row r="31" spans="2:4" ht="37.5" customHeight="1" thickBot="1">
      <c r="B31" s="6" t="s">
        <v>421</v>
      </c>
      <c r="C31" s="6" t="s">
        <v>420</v>
      </c>
      <c r="D31" s="7">
        <v>15486935.1</v>
      </c>
    </row>
    <row r="32" spans="2:4" ht="37.5" customHeight="1" thickBot="1">
      <c r="B32" s="6" t="s">
        <v>423</v>
      </c>
      <c r="C32" s="6" t="s">
        <v>422</v>
      </c>
      <c r="D32" s="7">
        <v>535738971.92000002</v>
      </c>
    </row>
    <row r="33" spans="2:4" ht="37.5" customHeight="1" thickBot="1">
      <c r="B33" s="4" t="s">
        <v>425</v>
      </c>
      <c r="C33" s="4" t="s">
        <v>424</v>
      </c>
      <c r="D33" s="11">
        <v>25099666.02</v>
      </c>
    </row>
    <row r="34" spans="2:4" ht="37.5" customHeight="1" thickBot="1">
      <c r="B34" s="6" t="s">
        <v>427</v>
      </c>
      <c r="C34" s="6" t="s">
        <v>426</v>
      </c>
      <c r="D34" s="7">
        <v>17438400</v>
      </c>
    </row>
    <row r="35" spans="2:4" ht="37.5" customHeight="1" thickBot="1">
      <c r="B35" s="6" t="s">
        <v>429</v>
      </c>
      <c r="C35" s="6" t="s">
        <v>428</v>
      </c>
      <c r="D35" s="7">
        <v>7661266.0199999996</v>
      </c>
    </row>
    <row r="36" spans="2:4" ht="37.5" customHeight="1" thickBot="1">
      <c r="B36" s="4" t="s">
        <v>431</v>
      </c>
      <c r="C36" s="4" t="s">
        <v>430</v>
      </c>
      <c r="D36" s="11">
        <v>52170183.75</v>
      </c>
    </row>
    <row r="37" spans="2:4" ht="37.5" customHeight="1" thickBot="1">
      <c r="B37" s="6" t="s">
        <v>433</v>
      </c>
      <c r="C37" s="6" t="s">
        <v>432</v>
      </c>
      <c r="D37" s="7">
        <v>52170183.75</v>
      </c>
    </row>
    <row r="38" spans="2:4" ht="37.5" customHeight="1" thickBot="1">
      <c r="B38" s="6" t="s">
        <v>435</v>
      </c>
      <c r="C38" s="6" t="s">
        <v>434</v>
      </c>
      <c r="D38" s="7">
        <v>52170183.75</v>
      </c>
    </row>
    <row r="39" spans="2:4" ht="37.5" customHeight="1" thickBot="1">
      <c r="B39" s="4" t="s">
        <v>437</v>
      </c>
      <c r="C39" s="4" t="s">
        <v>436</v>
      </c>
      <c r="D39" s="11">
        <v>83238138.810000002</v>
      </c>
    </row>
    <row r="40" spans="2:4" ht="37.5" customHeight="1" thickBot="1">
      <c r="B40" s="6" t="s">
        <v>439</v>
      </c>
      <c r="C40" s="6" t="s">
        <v>438</v>
      </c>
      <c r="D40" s="7">
        <v>83238138.810000002</v>
      </c>
    </row>
    <row r="41" spans="2:4" ht="37.5" customHeight="1" thickBot="1">
      <c r="B41" s="6" t="s">
        <v>441</v>
      </c>
      <c r="C41" s="6" t="s">
        <v>440</v>
      </c>
      <c r="D41" s="7">
        <v>83238138.810000002</v>
      </c>
    </row>
    <row r="42" spans="2:4" ht="37.5" customHeight="1" thickBot="1">
      <c r="B42" s="6" t="s">
        <v>443</v>
      </c>
      <c r="C42" s="6" t="s">
        <v>442</v>
      </c>
      <c r="D42" s="7">
        <v>83238138.810000002</v>
      </c>
    </row>
    <row r="43" spans="2:4" ht="37.5" customHeight="1" thickBot="1">
      <c r="B43" s="4" t="s">
        <v>445</v>
      </c>
      <c r="C43" s="4" t="s">
        <v>444</v>
      </c>
      <c r="D43" s="11">
        <v>172803780.13999999</v>
      </c>
    </row>
    <row r="44" spans="2:4" ht="37.5" customHeight="1" thickBot="1">
      <c r="B44" s="6" t="s">
        <v>447</v>
      </c>
      <c r="C44" s="6" t="s">
        <v>446</v>
      </c>
      <c r="D44" s="7">
        <v>172803780.13999999</v>
      </c>
    </row>
    <row r="45" spans="2:4" ht="37.5" customHeight="1" thickBot="1">
      <c r="B45" s="6" t="s">
        <v>449</v>
      </c>
      <c r="C45" s="6" t="s">
        <v>448</v>
      </c>
      <c r="D45" s="7">
        <v>157907032</v>
      </c>
    </row>
    <row r="46" spans="2:4" ht="37.5" customHeight="1" thickBot="1">
      <c r="B46" s="6" t="s">
        <v>451</v>
      </c>
      <c r="C46" s="6" t="s">
        <v>450</v>
      </c>
      <c r="D46" s="7">
        <v>14896748.140000001</v>
      </c>
    </row>
    <row r="47" spans="2:4" ht="37.5" customHeight="1" thickBot="1">
      <c r="B47" s="4" t="s">
        <v>453</v>
      </c>
      <c r="C47" s="4" t="s">
        <v>452</v>
      </c>
      <c r="D47" s="11">
        <v>53218014.789999999</v>
      </c>
    </row>
    <row r="48" spans="2:4" ht="37.5" customHeight="1" thickBot="1">
      <c r="B48" s="6" t="s">
        <v>455</v>
      </c>
      <c r="C48" s="6" t="s">
        <v>454</v>
      </c>
      <c r="D48" s="7">
        <v>53218014.789999999</v>
      </c>
    </row>
    <row r="49" spans="2:4" ht="37.5" customHeight="1" thickBot="1">
      <c r="B49" s="4" t="s">
        <v>457</v>
      </c>
      <c r="C49" s="4" t="s">
        <v>456</v>
      </c>
      <c r="D49" s="11">
        <v>13302394.859999999</v>
      </c>
    </row>
    <row r="50" spans="2:4" ht="37.5" customHeight="1" thickBot="1">
      <c r="B50" s="6" t="s">
        <v>459</v>
      </c>
      <c r="C50" s="6" t="s">
        <v>458</v>
      </c>
      <c r="D50" s="7">
        <v>13302394.859999999</v>
      </c>
    </row>
    <row r="51" spans="2:4" ht="37.5" customHeight="1" thickBot="1">
      <c r="B51" s="4" t="s">
        <v>460</v>
      </c>
      <c r="C51" s="4" t="s">
        <v>180</v>
      </c>
      <c r="D51" s="11">
        <v>7294417.8399999999</v>
      </c>
    </row>
    <row r="52" spans="2:4" ht="37.5" customHeight="1" thickBot="1">
      <c r="B52" s="6" t="s">
        <v>462</v>
      </c>
      <c r="C52" s="6" t="s">
        <v>461</v>
      </c>
      <c r="D52" s="7">
        <v>7294417.8399999999</v>
      </c>
    </row>
    <row r="53" spans="2:4" ht="37.5" customHeight="1" thickBot="1">
      <c r="B53" s="6" t="s">
        <v>464</v>
      </c>
      <c r="C53" s="6" t="s">
        <v>463</v>
      </c>
      <c r="D53" s="7">
        <v>-3247750.26</v>
      </c>
    </row>
    <row r="54" spans="2:4" ht="37.5" customHeight="1" thickBot="1">
      <c r="B54" s="6" t="s">
        <v>466</v>
      </c>
      <c r="C54" s="6" t="s">
        <v>465</v>
      </c>
      <c r="D54" s="7">
        <v>10542168.1</v>
      </c>
    </row>
    <row r="55" spans="2:4" ht="37.5" customHeight="1" thickBot="1">
      <c r="B55" s="2" t="s">
        <v>468</v>
      </c>
      <c r="C55" s="2" t="s">
        <v>467</v>
      </c>
      <c r="D55" s="3">
        <v>229001202.86000001</v>
      </c>
    </row>
    <row r="56" spans="2:4" ht="37.5" customHeight="1" thickBot="1">
      <c r="B56" s="4" t="s">
        <v>469</v>
      </c>
      <c r="C56" s="4" t="s">
        <v>192</v>
      </c>
      <c r="D56" s="11">
        <v>229001202.86000001</v>
      </c>
    </row>
    <row r="57" spans="2:4" ht="37.5" customHeight="1" thickBot="1">
      <c r="B57" s="6" t="s">
        <v>471</v>
      </c>
      <c r="C57" s="6" t="s">
        <v>470</v>
      </c>
      <c r="D57" s="7">
        <v>229001202.86000001</v>
      </c>
    </row>
    <row r="58" spans="2:4" ht="37.5" customHeight="1" thickBot="1">
      <c r="B58" s="6" t="s">
        <v>473</v>
      </c>
      <c r="C58" s="6" t="s">
        <v>472</v>
      </c>
      <c r="D58" s="7">
        <v>223060196</v>
      </c>
    </row>
    <row r="59" spans="2:4" ht="37.5" customHeight="1" thickBot="1">
      <c r="B59" s="6" t="s">
        <v>475</v>
      </c>
      <c r="C59" s="6" t="s">
        <v>474</v>
      </c>
      <c r="D59" s="7">
        <v>5941006.8600000003</v>
      </c>
    </row>
    <row r="60" spans="2:4" ht="37.5" customHeight="1" thickBot="1">
      <c r="B60" s="2" t="s">
        <v>477</v>
      </c>
      <c r="C60" s="2" t="s">
        <v>476</v>
      </c>
      <c r="D60" s="3">
        <v>2033115314.22</v>
      </c>
    </row>
    <row r="61" spans="2:4" ht="37.5" customHeight="1" thickBot="1">
      <c r="B61" s="4" t="s">
        <v>479</v>
      </c>
      <c r="C61" s="4" t="s">
        <v>478</v>
      </c>
      <c r="D61" s="11">
        <v>445673504.81999999</v>
      </c>
    </row>
    <row r="62" spans="2:4" ht="37.5" customHeight="1" thickBot="1">
      <c r="B62" s="6" t="s">
        <v>481</v>
      </c>
      <c r="C62" s="6" t="s">
        <v>480</v>
      </c>
      <c r="D62" s="7">
        <v>445673504.81999999</v>
      </c>
    </row>
    <row r="63" spans="2:4" ht="37.5" customHeight="1" thickBot="1">
      <c r="B63" s="6" t="s">
        <v>483</v>
      </c>
      <c r="C63" s="6" t="s">
        <v>482</v>
      </c>
      <c r="D63" s="7">
        <v>445673504.81999999</v>
      </c>
    </row>
    <row r="64" spans="2:4" ht="37.5" customHeight="1" thickBot="1">
      <c r="B64" s="4" t="s">
        <v>485</v>
      </c>
      <c r="C64" s="4" t="s">
        <v>484</v>
      </c>
      <c r="D64" s="11">
        <v>1587441809.4000001</v>
      </c>
    </row>
    <row r="65" spans="2:4" ht="37.5" customHeight="1" thickBot="1">
      <c r="B65" s="6" t="s">
        <v>487</v>
      </c>
      <c r="C65" s="6" t="s">
        <v>486</v>
      </c>
      <c r="D65" s="7">
        <v>1625711167.46</v>
      </c>
    </row>
    <row r="66" spans="2:4" ht="37.5" customHeight="1" thickBot="1">
      <c r="B66" s="7" t="s">
        <v>489</v>
      </c>
      <c r="C66" s="7" t="s">
        <v>488</v>
      </c>
      <c r="D66" s="7">
        <v>-38269358.060000002</v>
      </c>
    </row>
  </sheetData>
  <mergeCells count="5">
    <mergeCell ref="B9:C9"/>
    <mergeCell ref="B3:D3"/>
    <mergeCell ref="B4:D4"/>
    <mergeCell ref="B5:D5"/>
    <mergeCell ref="B6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39"/>
  <sheetViews>
    <sheetView workbookViewId="0">
      <selection activeCell="B145" sqref="B145"/>
    </sheetView>
  </sheetViews>
  <sheetFormatPr baseColWidth="10" defaultRowHeight="15" outlineLevelRow="2"/>
  <cols>
    <col min="1" max="1" width="11.42578125" style="8"/>
    <col min="2" max="2" width="36" style="8" customWidth="1"/>
    <col min="3" max="3" width="29.140625" style="8" customWidth="1"/>
    <col min="4" max="4" width="51.28515625" style="8" customWidth="1"/>
    <col min="5" max="5" width="23.7109375" style="9" customWidth="1"/>
    <col min="6" max="16384" width="11.42578125" style="8"/>
  </cols>
  <sheetData>
    <row r="2" spans="2:5" ht="15.75">
      <c r="B2" s="24" t="s">
        <v>336</v>
      </c>
      <c r="C2" s="24"/>
      <c r="D2" s="24"/>
      <c r="E2" s="24"/>
    </row>
    <row r="3" spans="2:5" ht="15.75">
      <c r="B3" s="24" t="s">
        <v>337</v>
      </c>
      <c r="C3" s="24"/>
      <c r="D3" s="24"/>
      <c r="E3" s="24"/>
    </row>
    <row r="4" spans="2:5" ht="15.75">
      <c r="B4" s="24" t="s">
        <v>338</v>
      </c>
      <c r="C4" s="24"/>
      <c r="D4" s="24"/>
      <c r="E4" s="24"/>
    </row>
    <row r="5" spans="2:5" ht="15.75">
      <c r="B5" s="25" t="s">
        <v>339</v>
      </c>
      <c r="C5" s="25"/>
      <c r="D5" s="25"/>
      <c r="E5" s="25"/>
    </row>
    <row r="6" spans="2:5" ht="15.75" thickBot="1"/>
    <row r="7" spans="2:5" ht="37.5" customHeight="1" thickBot="1">
      <c r="B7" s="26" t="s">
        <v>334</v>
      </c>
      <c r="C7" s="27"/>
      <c r="D7" s="28"/>
      <c r="E7" s="1" t="s">
        <v>335</v>
      </c>
    </row>
    <row r="8" spans="2:5" ht="37.5" hidden="1" customHeight="1" outlineLevel="2" thickBot="1">
      <c r="B8" s="2" t="s">
        <v>10</v>
      </c>
      <c r="C8" s="2" t="s">
        <v>11</v>
      </c>
      <c r="D8" s="2" t="s">
        <v>12</v>
      </c>
      <c r="E8" s="3">
        <v>583779273.95000005</v>
      </c>
    </row>
    <row r="9" spans="2:5" ht="37.5" hidden="1" customHeight="1" outlineLevel="2" thickBot="1">
      <c r="B9" s="10" t="s">
        <v>10</v>
      </c>
      <c r="C9" s="10" t="s">
        <v>13</v>
      </c>
      <c r="D9" s="10" t="s">
        <v>14</v>
      </c>
      <c r="E9" s="11">
        <v>219974117.41999999</v>
      </c>
    </row>
    <row r="10" spans="2:5" ht="37.5" hidden="1" customHeight="1" outlineLevel="2" thickBot="1">
      <c r="B10" s="12" t="s">
        <v>10</v>
      </c>
      <c r="C10" s="12" t="s">
        <v>15</v>
      </c>
      <c r="D10" s="12" t="s">
        <v>16</v>
      </c>
      <c r="E10" s="7">
        <v>217741400.12</v>
      </c>
    </row>
    <row r="11" spans="2:5" ht="37.5" hidden="1" customHeight="1" outlineLevel="2" thickBot="1">
      <c r="B11" s="12" t="s">
        <v>10</v>
      </c>
      <c r="C11" s="12" t="s">
        <v>17</v>
      </c>
      <c r="D11" s="12" t="s">
        <v>18</v>
      </c>
      <c r="E11" s="7">
        <v>2232717.7200000002</v>
      </c>
    </row>
    <row r="12" spans="2:5" ht="37.5" hidden="1" customHeight="1" outlineLevel="2" thickBot="1">
      <c r="B12" s="10" t="s">
        <v>10</v>
      </c>
      <c r="C12" s="10" t="s">
        <v>19</v>
      </c>
      <c r="D12" s="10" t="s">
        <v>20</v>
      </c>
      <c r="E12" s="11">
        <v>47009934.399999999</v>
      </c>
    </row>
    <row r="13" spans="2:5" ht="37.5" hidden="1" customHeight="1" outlineLevel="2" thickBot="1">
      <c r="B13" s="12" t="s">
        <v>10</v>
      </c>
      <c r="C13" s="12" t="s">
        <v>21</v>
      </c>
      <c r="D13" s="12" t="s">
        <v>22</v>
      </c>
      <c r="E13" s="7">
        <v>3158994.93</v>
      </c>
    </row>
    <row r="14" spans="2:5" ht="37.5" hidden="1" customHeight="1" outlineLevel="2" thickBot="1">
      <c r="B14" s="12" t="s">
        <v>10</v>
      </c>
      <c r="C14" s="12" t="s">
        <v>23</v>
      </c>
      <c r="D14" s="12" t="s">
        <v>24</v>
      </c>
      <c r="E14" s="7">
        <v>43850940.399999999</v>
      </c>
    </row>
    <row r="15" spans="2:5" ht="37.5" hidden="1" customHeight="1" outlineLevel="2" thickBot="1">
      <c r="B15" s="10" t="s">
        <v>10</v>
      </c>
      <c r="C15" s="10" t="s">
        <v>25</v>
      </c>
      <c r="D15" s="10" t="s">
        <v>26</v>
      </c>
      <c r="E15" s="11">
        <v>238892840.22</v>
      </c>
    </row>
    <row r="16" spans="2:5" ht="37.5" hidden="1" customHeight="1" outlineLevel="2" thickBot="1">
      <c r="B16" s="12" t="s">
        <v>10</v>
      </c>
      <c r="C16" s="12" t="s">
        <v>27</v>
      </c>
      <c r="D16" s="12" t="s">
        <v>28</v>
      </c>
      <c r="E16" s="7">
        <v>70058362.700000003</v>
      </c>
    </row>
    <row r="17" spans="2:5" ht="37.5" hidden="1" customHeight="1" outlineLevel="2" thickBot="1">
      <c r="B17" s="12" t="s">
        <v>10</v>
      </c>
      <c r="C17" s="12" t="s">
        <v>29</v>
      </c>
      <c r="D17" s="12" t="s">
        <v>30</v>
      </c>
      <c r="E17" s="7">
        <v>44883575.399999999</v>
      </c>
    </row>
    <row r="18" spans="2:5" ht="37.5" hidden="1" customHeight="1" outlineLevel="2" thickBot="1">
      <c r="B18" s="12" t="s">
        <v>10</v>
      </c>
      <c r="C18" s="12" t="s">
        <v>31</v>
      </c>
      <c r="D18" s="12" t="s">
        <v>32</v>
      </c>
      <c r="E18" s="7">
        <v>119212697.20999999</v>
      </c>
    </row>
    <row r="19" spans="2:5" ht="37.5" hidden="1" customHeight="1" outlineLevel="2" thickBot="1">
      <c r="B19" s="12" t="s">
        <v>10</v>
      </c>
      <c r="C19" s="12" t="s">
        <v>33</v>
      </c>
      <c r="D19" s="12" t="s">
        <v>34</v>
      </c>
      <c r="E19" s="7">
        <v>4738206.24</v>
      </c>
    </row>
    <row r="20" spans="2:5" ht="37.5" hidden="1" customHeight="1" outlineLevel="2" thickBot="1">
      <c r="B20" s="10" t="s">
        <v>10</v>
      </c>
      <c r="C20" s="10" t="s">
        <v>35</v>
      </c>
      <c r="D20" s="10" t="s">
        <v>36</v>
      </c>
      <c r="E20" s="11">
        <v>39339292.299999997</v>
      </c>
    </row>
    <row r="21" spans="2:5" ht="37.5" hidden="1" customHeight="1" outlineLevel="2" thickBot="1">
      <c r="B21" s="12" t="s">
        <v>10</v>
      </c>
      <c r="C21" s="12" t="s">
        <v>37</v>
      </c>
      <c r="D21" s="12" t="s">
        <v>38</v>
      </c>
      <c r="E21" s="7">
        <v>37326605.299999997</v>
      </c>
    </row>
    <row r="22" spans="2:5" ht="37.5" hidden="1" customHeight="1" outlineLevel="2" thickBot="1">
      <c r="B22" s="12" t="s">
        <v>10</v>
      </c>
      <c r="C22" s="12" t="s">
        <v>39</v>
      </c>
      <c r="D22" s="12" t="s">
        <v>40</v>
      </c>
      <c r="E22" s="7">
        <v>2012687.62</v>
      </c>
    </row>
    <row r="23" spans="2:5" ht="37.5" hidden="1" customHeight="1" outlineLevel="2" thickBot="1">
      <c r="B23" s="10" t="s">
        <v>10</v>
      </c>
      <c r="C23" s="10" t="s">
        <v>41</v>
      </c>
      <c r="D23" s="10" t="s">
        <v>42</v>
      </c>
      <c r="E23" s="11">
        <v>38563089.299999997</v>
      </c>
    </row>
    <row r="24" spans="2:5" ht="37.5" hidden="1" customHeight="1" outlineLevel="2" thickBot="1">
      <c r="B24" s="12" t="s">
        <v>10</v>
      </c>
      <c r="C24" s="12" t="s">
        <v>43</v>
      </c>
      <c r="D24" s="12" t="s">
        <v>44</v>
      </c>
      <c r="E24" s="7">
        <v>20448903.199999999</v>
      </c>
    </row>
    <row r="25" spans="2:5" ht="37.5" hidden="1" customHeight="1" outlineLevel="2" thickBot="1">
      <c r="B25" s="12" t="s">
        <v>10</v>
      </c>
      <c r="C25" s="12" t="s">
        <v>45</v>
      </c>
      <c r="D25" s="12" t="s">
        <v>46</v>
      </c>
      <c r="E25" s="7">
        <v>6038062.0599999996</v>
      </c>
    </row>
    <row r="26" spans="2:5" ht="37.5" hidden="1" customHeight="1" outlineLevel="2" thickBot="1">
      <c r="B26" s="12" t="s">
        <v>10</v>
      </c>
      <c r="C26" s="12" t="s">
        <v>47</v>
      </c>
      <c r="D26" s="12" t="s">
        <v>48</v>
      </c>
      <c r="E26" s="7">
        <v>12076124.1</v>
      </c>
    </row>
    <row r="27" spans="2:5" ht="37.5" hidden="1" customHeight="1" outlineLevel="2" thickBot="1">
      <c r="B27" s="2" t="s">
        <v>10</v>
      </c>
      <c r="C27" s="2" t="s">
        <v>49</v>
      </c>
      <c r="D27" s="2" t="s">
        <v>50</v>
      </c>
      <c r="E27" s="3">
        <v>667977486.75999999</v>
      </c>
    </row>
    <row r="28" spans="2:5" ht="37.5" hidden="1" customHeight="1" outlineLevel="2" thickBot="1">
      <c r="B28" s="10" t="s">
        <v>10</v>
      </c>
      <c r="C28" s="10" t="s">
        <v>51</v>
      </c>
      <c r="D28" s="10" t="s">
        <v>52</v>
      </c>
      <c r="E28" s="11">
        <v>25344426.199999999</v>
      </c>
    </row>
    <row r="29" spans="2:5" ht="37.5" hidden="1" customHeight="1" outlineLevel="2" thickBot="1">
      <c r="B29" s="12" t="s">
        <v>10</v>
      </c>
      <c r="C29" s="12" t="s">
        <v>53</v>
      </c>
      <c r="D29" s="12" t="s">
        <v>54</v>
      </c>
      <c r="E29" s="7">
        <v>2963082.02</v>
      </c>
    </row>
    <row r="30" spans="2:5" ht="37.5" hidden="1" customHeight="1" outlineLevel="2" thickBot="1">
      <c r="B30" s="12" t="s">
        <v>10</v>
      </c>
      <c r="C30" s="12" t="s">
        <v>55</v>
      </c>
      <c r="D30" s="12" t="s">
        <v>56</v>
      </c>
      <c r="E30" s="7">
        <v>7984152.1699999999</v>
      </c>
    </row>
    <row r="31" spans="2:5" ht="37.5" hidden="1" customHeight="1" outlineLevel="2" thickBot="1">
      <c r="B31" s="12" t="s">
        <v>10</v>
      </c>
      <c r="C31" s="12" t="s">
        <v>57</v>
      </c>
      <c r="D31" s="12" t="s">
        <v>58</v>
      </c>
      <c r="E31" s="7">
        <v>14397192.1</v>
      </c>
    </row>
    <row r="32" spans="2:5" ht="37.5" hidden="1" customHeight="1" outlineLevel="2" thickBot="1">
      <c r="B32" s="10" t="s">
        <v>10</v>
      </c>
      <c r="C32" s="10" t="s">
        <v>59</v>
      </c>
      <c r="D32" s="10" t="s">
        <v>60</v>
      </c>
      <c r="E32" s="11">
        <v>69530963.599999994</v>
      </c>
    </row>
    <row r="33" spans="2:5" ht="37.5" hidden="1" customHeight="1" outlineLevel="2" thickBot="1">
      <c r="B33" s="12" t="s">
        <v>10</v>
      </c>
      <c r="C33" s="12" t="s">
        <v>61</v>
      </c>
      <c r="D33" s="12" t="s">
        <v>62</v>
      </c>
      <c r="E33" s="7">
        <v>10895421.1</v>
      </c>
    </row>
    <row r="34" spans="2:5" ht="37.5" hidden="1" customHeight="1" outlineLevel="2" thickBot="1">
      <c r="B34" s="12" t="s">
        <v>10</v>
      </c>
      <c r="C34" s="12" t="s">
        <v>63</v>
      </c>
      <c r="D34" s="12" t="s">
        <v>64</v>
      </c>
      <c r="E34" s="7">
        <v>19676224.100000001</v>
      </c>
    </row>
    <row r="35" spans="2:5" ht="37.5" hidden="1" customHeight="1" outlineLevel="2" thickBot="1">
      <c r="B35" s="12" t="s">
        <v>10</v>
      </c>
      <c r="C35" s="12" t="s">
        <v>65</v>
      </c>
      <c r="D35" s="12" t="s">
        <v>66</v>
      </c>
      <c r="E35" s="7">
        <v>1413557.51</v>
      </c>
    </row>
    <row r="36" spans="2:5" ht="37.5" hidden="1" customHeight="1" outlineLevel="2" thickBot="1">
      <c r="B36" s="12" t="s">
        <v>10</v>
      </c>
      <c r="C36" s="12" t="s">
        <v>67</v>
      </c>
      <c r="D36" s="12" t="s">
        <v>68</v>
      </c>
      <c r="E36" s="7">
        <v>36679156.299999997</v>
      </c>
    </row>
    <row r="37" spans="2:5" ht="37.5" hidden="1" customHeight="1" outlineLevel="2" thickBot="1">
      <c r="B37" s="12" t="s">
        <v>10</v>
      </c>
      <c r="C37" s="12" t="s">
        <v>69</v>
      </c>
      <c r="D37" s="12" t="s">
        <v>70</v>
      </c>
      <c r="E37" s="7">
        <v>866604.48</v>
      </c>
    </row>
    <row r="38" spans="2:5" ht="37.5" hidden="1" customHeight="1" outlineLevel="2" thickBot="1">
      <c r="B38" s="10" t="s">
        <v>10</v>
      </c>
      <c r="C38" s="10" t="s">
        <v>71</v>
      </c>
      <c r="D38" s="10" t="s">
        <v>72</v>
      </c>
      <c r="E38" s="11">
        <v>405829141.94</v>
      </c>
    </row>
    <row r="39" spans="2:5" ht="37.5" hidden="1" customHeight="1" outlineLevel="2" thickBot="1">
      <c r="B39" s="12" t="s">
        <v>10</v>
      </c>
      <c r="C39" s="12" t="s">
        <v>73</v>
      </c>
      <c r="D39" s="12" t="s">
        <v>74</v>
      </c>
      <c r="E39" s="7">
        <v>25726591.199999999</v>
      </c>
    </row>
    <row r="40" spans="2:5" ht="37.5" hidden="1" customHeight="1" outlineLevel="2" thickBot="1">
      <c r="B40" s="12" t="s">
        <v>10</v>
      </c>
      <c r="C40" s="12" t="s">
        <v>75</v>
      </c>
      <c r="D40" s="12" t="s">
        <v>76</v>
      </c>
      <c r="E40" s="7">
        <v>64633015.600000001</v>
      </c>
    </row>
    <row r="41" spans="2:5" ht="37.5" hidden="1" customHeight="1" outlineLevel="2" thickBot="1">
      <c r="B41" s="12" t="s">
        <v>10</v>
      </c>
      <c r="C41" s="12" t="s">
        <v>77</v>
      </c>
      <c r="D41" s="12" t="s">
        <v>78</v>
      </c>
      <c r="E41" s="7">
        <v>64269720.600000001</v>
      </c>
    </row>
    <row r="42" spans="2:5" ht="37.5" hidden="1" customHeight="1" outlineLevel="2" thickBot="1">
      <c r="B42" s="12" t="s">
        <v>10</v>
      </c>
      <c r="C42" s="12" t="s">
        <v>79</v>
      </c>
      <c r="D42" s="12" t="s">
        <v>80</v>
      </c>
      <c r="E42" s="7">
        <v>12483923.1</v>
      </c>
    </row>
    <row r="43" spans="2:5" ht="37.5" hidden="1" customHeight="1" outlineLevel="2" thickBot="1">
      <c r="B43" s="12" t="s">
        <v>10</v>
      </c>
      <c r="C43" s="12" t="s">
        <v>81</v>
      </c>
      <c r="D43" s="12" t="s">
        <v>82</v>
      </c>
      <c r="E43" s="7">
        <v>33428778.300000001</v>
      </c>
    </row>
    <row r="44" spans="2:5" ht="37.5" hidden="1" customHeight="1" outlineLevel="2" thickBot="1">
      <c r="B44" s="12" t="s">
        <v>10</v>
      </c>
      <c r="C44" s="12" t="s">
        <v>83</v>
      </c>
      <c r="D44" s="12" t="s">
        <v>84</v>
      </c>
      <c r="E44" s="7">
        <v>205287113.72</v>
      </c>
    </row>
    <row r="45" spans="2:5" ht="37.5" hidden="1" customHeight="1" outlineLevel="2" thickBot="1">
      <c r="B45" s="10" t="s">
        <v>10</v>
      </c>
      <c r="C45" s="10" t="s">
        <v>85</v>
      </c>
      <c r="D45" s="10" t="s">
        <v>86</v>
      </c>
      <c r="E45" s="11">
        <v>3086629.63</v>
      </c>
    </row>
    <row r="46" spans="2:5" ht="37.5" hidden="1" customHeight="1" outlineLevel="2" thickBot="1">
      <c r="B46" s="12" t="s">
        <v>10</v>
      </c>
      <c r="C46" s="12" t="s">
        <v>87</v>
      </c>
      <c r="D46" s="12" t="s">
        <v>88</v>
      </c>
      <c r="E46" s="7">
        <v>753520.07</v>
      </c>
    </row>
    <row r="47" spans="2:5" ht="37.5" hidden="1" customHeight="1" outlineLevel="2" thickBot="1">
      <c r="B47" s="12" t="s">
        <v>10</v>
      </c>
      <c r="C47" s="12" t="s">
        <v>89</v>
      </c>
      <c r="D47" s="12" t="s">
        <v>90</v>
      </c>
      <c r="E47" s="7">
        <v>1113500.51</v>
      </c>
    </row>
    <row r="48" spans="2:5" ht="37.5" hidden="1" customHeight="1" outlineLevel="2" thickBot="1">
      <c r="B48" s="12" t="s">
        <v>10</v>
      </c>
      <c r="C48" s="12" t="s">
        <v>91</v>
      </c>
      <c r="D48" s="12" t="s">
        <v>92</v>
      </c>
      <c r="E48" s="7">
        <v>1219609.6100000001</v>
      </c>
    </row>
    <row r="49" spans="2:5" ht="37.5" hidden="1" customHeight="1" outlineLevel="2" thickBot="1">
      <c r="B49" s="10" t="s">
        <v>10</v>
      </c>
      <c r="C49" s="10" t="s">
        <v>93</v>
      </c>
      <c r="D49" s="10" t="s">
        <v>94</v>
      </c>
      <c r="E49" s="11">
        <v>11788146.1</v>
      </c>
    </row>
    <row r="50" spans="2:5" ht="37.5" hidden="1" customHeight="1" outlineLevel="2" thickBot="1">
      <c r="B50" s="12" t="s">
        <v>10</v>
      </c>
      <c r="C50" s="12" t="s">
        <v>95</v>
      </c>
      <c r="D50" s="12" t="s">
        <v>96</v>
      </c>
      <c r="E50" s="7">
        <v>11788146.1</v>
      </c>
    </row>
    <row r="51" spans="2:5" ht="37.5" hidden="1" customHeight="1" outlineLevel="2" thickBot="1">
      <c r="B51" s="10" t="s">
        <v>10</v>
      </c>
      <c r="C51" s="10" t="s">
        <v>97</v>
      </c>
      <c r="D51" s="10" t="s">
        <v>98</v>
      </c>
      <c r="E51" s="11">
        <v>36037579.299999997</v>
      </c>
    </row>
    <row r="52" spans="2:5" ht="37.5" hidden="1" customHeight="1" outlineLevel="2" thickBot="1">
      <c r="B52" s="12" t="s">
        <v>10</v>
      </c>
      <c r="C52" s="12" t="s">
        <v>99</v>
      </c>
      <c r="D52" s="12" t="s">
        <v>100</v>
      </c>
      <c r="E52" s="7">
        <v>32359694.300000001</v>
      </c>
    </row>
    <row r="53" spans="2:5" ht="37.5" hidden="1" customHeight="1" outlineLevel="2" thickBot="1">
      <c r="B53" s="12" t="s">
        <v>10</v>
      </c>
      <c r="C53" s="12" t="s">
        <v>101</v>
      </c>
      <c r="D53" s="12" t="s">
        <v>102</v>
      </c>
      <c r="E53" s="7">
        <v>3608500.53</v>
      </c>
    </row>
    <row r="54" spans="2:5" ht="37.5" hidden="1" customHeight="1" outlineLevel="2" thickBot="1">
      <c r="B54" s="12" t="s">
        <v>10</v>
      </c>
      <c r="C54" s="12" t="s">
        <v>103</v>
      </c>
      <c r="D54" s="12" t="s">
        <v>104</v>
      </c>
      <c r="E54" s="7">
        <v>69385.600000000006</v>
      </c>
    </row>
    <row r="55" spans="2:5" ht="37.5" hidden="1" customHeight="1" outlineLevel="2" thickBot="1">
      <c r="B55" s="10" t="s">
        <v>10</v>
      </c>
      <c r="C55" s="10" t="s">
        <v>105</v>
      </c>
      <c r="D55" s="10" t="s">
        <v>106</v>
      </c>
      <c r="E55" s="11">
        <v>115287781.70999999</v>
      </c>
    </row>
    <row r="56" spans="2:5" ht="37.5" hidden="1" customHeight="1" outlineLevel="2" thickBot="1">
      <c r="B56" s="12" t="s">
        <v>10</v>
      </c>
      <c r="C56" s="12" t="s">
        <v>107</v>
      </c>
      <c r="D56" s="12" t="s">
        <v>108</v>
      </c>
      <c r="E56" s="7">
        <v>3093292.23</v>
      </c>
    </row>
    <row r="57" spans="2:5" ht="37.5" hidden="1" customHeight="1" outlineLevel="2" thickBot="1">
      <c r="B57" s="12" t="s">
        <v>10</v>
      </c>
      <c r="C57" s="12" t="s">
        <v>109</v>
      </c>
      <c r="D57" s="12" t="s">
        <v>110</v>
      </c>
      <c r="E57" s="7">
        <v>406623.34</v>
      </c>
    </row>
    <row r="58" spans="2:5" ht="37.5" hidden="1" customHeight="1" outlineLevel="2" thickBot="1">
      <c r="B58" s="12" t="s">
        <v>10</v>
      </c>
      <c r="C58" s="12" t="s">
        <v>111</v>
      </c>
      <c r="D58" s="12" t="s">
        <v>112</v>
      </c>
      <c r="E58" s="7">
        <v>4362686.6399999997</v>
      </c>
    </row>
    <row r="59" spans="2:5" ht="37.5" hidden="1" customHeight="1" outlineLevel="2" thickBot="1">
      <c r="B59" s="12" t="s">
        <v>10</v>
      </c>
      <c r="C59" s="12" t="s">
        <v>113</v>
      </c>
      <c r="D59" s="12" t="s">
        <v>114</v>
      </c>
      <c r="E59" s="7">
        <v>106681979.11</v>
      </c>
    </row>
    <row r="60" spans="2:5" ht="37.5" hidden="1" customHeight="1" outlineLevel="2" thickBot="1">
      <c r="B60" s="12" t="s">
        <v>10</v>
      </c>
      <c r="C60" s="12" t="s">
        <v>115</v>
      </c>
      <c r="D60" s="12" t="s">
        <v>116</v>
      </c>
      <c r="E60" s="7">
        <v>743200.07</v>
      </c>
    </row>
    <row r="61" spans="2:5" ht="37.5" hidden="1" customHeight="1" outlineLevel="2" thickBot="1">
      <c r="B61" s="10" t="s">
        <v>10</v>
      </c>
      <c r="C61" s="10" t="s">
        <v>117</v>
      </c>
      <c r="D61" s="10" t="s">
        <v>118</v>
      </c>
      <c r="E61" s="11">
        <v>1072820.81</v>
      </c>
    </row>
    <row r="62" spans="2:5" ht="37.5" hidden="1" customHeight="1" outlineLevel="2" thickBot="1">
      <c r="B62" s="12" t="s">
        <v>10</v>
      </c>
      <c r="C62" s="12" t="s">
        <v>119</v>
      </c>
      <c r="D62" s="12" t="s">
        <v>120</v>
      </c>
      <c r="E62" s="7">
        <v>1072820.81</v>
      </c>
    </row>
    <row r="63" spans="2:5" ht="37.5" hidden="1" customHeight="1" outlineLevel="2" thickBot="1">
      <c r="B63" s="2" t="s">
        <v>10</v>
      </c>
      <c r="C63" s="2" t="s">
        <v>121</v>
      </c>
      <c r="D63" s="2" t="s">
        <v>122</v>
      </c>
      <c r="E63" s="3">
        <v>44010197.399999999</v>
      </c>
    </row>
    <row r="64" spans="2:5" ht="37.5" hidden="1" customHeight="1" outlineLevel="2" thickBot="1">
      <c r="B64" s="10" t="s">
        <v>10</v>
      </c>
      <c r="C64" s="10" t="s">
        <v>123</v>
      </c>
      <c r="D64" s="10" t="s">
        <v>124</v>
      </c>
      <c r="E64" s="11">
        <v>8623223.2799999993</v>
      </c>
    </row>
    <row r="65" spans="2:5" ht="37.5" hidden="1" customHeight="1" outlineLevel="2" thickBot="1">
      <c r="B65" s="12" t="s">
        <v>10</v>
      </c>
      <c r="C65" s="12" t="s">
        <v>125</v>
      </c>
      <c r="D65" s="12" t="s">
        <v>126</v>
      </c>
      <c r="E65" s="7">
        <v>1541147.11</v>
      </c>
    </row>
    <row r="66" spans="2:5" ht="37.5" hidden="1" customHeight="1" outlineLevel="2" thickBot="1">
      <c r="B66" s="12" t="s">
        <v>10</v>
      </c>
      <c r="C66" s="12" t="s">
        <v>127</v>
      </c>
      <c r="D66" s="12" t="s">
        <v>128</v>
      </c>
      <c r="E66" s="7">
        <v>87642.8</v>
      </c>
    </row>
    <row r="67" spans="2:5" ht="37.5" hidden="1" customHeight="1" outlineLevel="2" thickBot="1">
      <c r="B67" s="12" t="s">
        <v>10</v>
      </c>
      <c r="C67" s="12" t="s">
        <v>129</v>
      </c>
      <c r="D67" s="12" t="s">
        <v>130</v>
      </c>
      <c r="E67" s="7">
        <v>6940230.2599999998</v>
      </c>
    </row>
    <row r="68" spans="2:5" ht="37.5" hidden="1" customHeight="1" outlineLevel="2" thickBot="1">
      <c r="B68" s="12" t="s">
        <v>10</v>
      </c>
      <c r="C68" s="12" t="s">
        <v>131</v>
      </c>
      <c r="D68" s="12" t="s">
        <v>132</v>
      </c>
      <c r="E68" s="7">
        <v>54204.5</v>
      </c>
    </row>
    <row r="69" spans="2:5" ht="37.5" hidden="1" customHeight="1" outlineLevel="2" thickBot="1">
      <c r="B69" s="10" t="s">
        <v>10</v>
      </c>
      <c r="C69" s="10" t="s">
        <v>133</v>
      </c>
      <c r="D69" s="10" t="s">
        <v>134</v>
      </c>
      <c r="E69" s="11">
        <v>2120330.3199999998</v>
      </c>
    </row>
    <row r="70" spans="2:5" ht="37.5" hidden="1" customHeight="1" outlineLevel="2" thickBot="1">
      <c r="B70" s="12" t="s">
        <v>10</v>
      </c>
      <c r="C70" s="12" t="s">
        <v>135</v>
      </c>
      <c r="D70" s="12" t="s">
        <v>136</v>
      </c>
      <c r="E70" s="7">
        <v>2120330.3199999998</v>
      </c>
    </row>
    <row r="71" spans="2:5" ht="37.5" hidden="1" customHeight="1" outlineLevel="2" thickBot="1">
      <c r="B71" s="10" t="s">
        <v>10</v>
      </c>
      <c r="C71" s="10" t="s">
        <v>137</v>
      </c>
      <c r="D71" s="10" t="s">
        <v>138</v>
      </c>
      <c r="E71" s="11">
        <v>509054.45</v>
      </c>
    </row>
    <row r="72" spans="2:5" ht="37.5" hidden="1" customHeight="1" outlineLevel="2" thickBot="1">
      <c r="B72" s="12" t="s">
        <v>10</v>
      </c>
      <c r="C72" s="12" t="s">
        <v>139</v>
      </c>
      <c r="D72" s="12" t="s">
        <v>140</v>
      </c>
      <c r="E72" s="7">
        <v>509054.45</v>
      </c>
    </row>
    <row r="73" spans="2:5" ht="37.5" hidden="1" customHeight="1" outlineLevel="2" thickBot="1">
      <c r="B73" s="10" t="s">
        <v>10</v>
      </c>
      <c r="C73" s="10" t="s">
        <v>141</v>
      </c>
      <c r="D73" s="10" t="s">
        <v>142</v>
      </c>
      <c r="E73" s="11">
        <v>706408.87</v>
      </c>
    </row>
    <row r="74" spans="2:5" ht="37.5" hidden="1" customHeight="1" outlineLevel="2" thickBot="1">
      <c r="B74" s="12" t="s">
        <v>10</v>
      </c>
      <c r="C74" s="12" t="s">
        <v>143</v>
      </c>
      <c r="D74" s="12" t="s">
        <v>144</v>
      </c>
      <c r="E74" s="7">
        <v>80380.800000000003</v>
      </c>
    </row>
    <row r="75" spans="2:5" ht="37.5" hidden="1" customHeight="1" outlineLevel="2" thickBot="1">
      <c r="B75" s="12" t="s">
        <v>10</v>
      </c>
      <c r="C75" s="12" t="s">
        <v>145</v>
      </c>
      <c r="D75" s="12" t="s">
        <v>146</v>
      </c>
      <c r="E75" s="7">
        <v>626028.86</v>
      </c>
    </row>
    <row r="76" spans="2:5" ht="37.5" hidden="1" customHeight="1" outlineLevel="2" thickBot="1">
      <c r="B76" s="10" t="s">
        <v>10</v>
      </c>
      <c r="C76" s="10" t="s">
        <v>147</v>
      </c>
      <c r="D76" s="10" t="s">
        <v>148</v>
      </c>
      <c r="E76" s="11">
        <v>32051182.300000001</v>
      </c>
    </row>
    <row r="77" spans="2:5" ht="37.5" hidden="1" customHeight="1" outlineLevel="2" thickBot="1">
      <c r="B77" s="12" t="s">
        <v>10</v>
      </c>
      <c r="C77" s="12" t="s">
        <v>149</v>
      </c>
      <c r="D77" s="12" t="s">
        <v>150</v>
      </c>
      <c r="E77" s="7">
        <v>224671.12</v>
      </c>
    </row>
    <row r="78" spans="2:5" ht="37.5" hidden="1" customHeight="1" outlineLevel="2" thickBot="1">
      <c r="B78" s="12" t="s">
        <v>10</v>
      </c>
      <c r="C78" s="12" t="s">
        <v>151</v>
      </c>
      <c r="D78" s="12" t="s">
        <v>152</v>
      </c>
      <c r="E78" s="7">
        <v>8751915.9800000004</v>
      </c>
    </row>
    <row r="79" spans="2:5" ht="37.5" hidden="1" customHeight="1" outlineLevel="2" thickBot="1">
      <c r="B79" s="12" t="s">
        <v>10</v>
      </c>
      <c r="C79" s="12" t="s">
        <v>153</v>
      </c>
      <c r="D79" s="12" t="s">
        <v>154</v>
      </c>
      <c r="E79" s="7">
        <v>18288945.100000001</v>
      </c>
    </row>
    <row r="80" spans="2:5" ht="37.5" hidden="1" customHeight="1" outlineLevel="2" thickBot="1">
      <c r="B80" s="12" t="s">
        <v>10</v>
      </c>
      <c r="C80" s="12" t="s">
        <v>155</v>
      </c>
      <c r="D80" s="12" t="s">
        <v>156</v>
      </c>
      <c r="E80" s="7">
        <v>3439260.23</v>
      </c>
    </row>
    <row r="81" spans="2:5" ht="37.5" hidden="1" customHeight="1" outlineLevel="2" thickBot="1">
      <c r="B81" s="12" t="s">
        <v>10</v>
      </c>
      <c r="C81" s="12" t="s">
        <v>157</v>
      </c>
      <c r="D81" s="12" t="s">
        <v>158</v>
      </c>
      <c r="E81" s="7">
        <v>161600.01</v>
      </c>
    </row>
    <row r="82" spans="2:5" ht="37.5" hidden="1" customHeight="1" outlineLevel="2" thickBot="1">
      <c r="B82" s="12" t="s">
        <v>10</v>
      </c>
      <c r="C82" s="12" t="s">
        <v>159</v>
      </c>
      <c r="D82" s="12" t="s">
        <v>160</v>
      </c>
      <c r="E82" s="7">
        <v>1184791.71</v>
      </c>
    </row>
    <row r="83" spans="2:5" ht="37.5" hidden="1" customHeight="1" outlineLevel="2" thickBot="1">
      <c r="B83" s="2" t="s">
        <v>10</v>
      </c>
      <c r="C83" s="2" t="s">
        <v>1</v>
      </c>
      <c r="D83" s="2" t="s">
        <v>2</v>
      </c>
      <c r="E83" s="3">
        <v>185422624.21000001</v>
      </c>
    </row>
    <row r="84" spans="2:5" ht="37.5" hidden="1" customHeight="1" outlineLevel="2" thickBot="1">
      <c r="B84" s="10" t="s">
        <v>10</v>
      </c>
      <c r="C84" s="10" t="s">
        <v>161</v>
      </c>
      <c r="D84" s="10" t="s">
        <v>162</v>
      </c>
      <c r="E84" s="11">
        <v>182497624.71000001</v>
      </c>
    </row>
    <row r="85" spans="2:5" ht="37.5" hidden="1" customHeight="1" outlineLevel="2" thickBot="1">
      <c r="B85" s="12" t="s">
        <v>10</v>
      </c>
      <c r="C85" s="12" t="s">
        <v>163</v>
      </c>
      <c r="D85" s="12" t="s">
        <v>164</v>
      </c>
      <c r="E85" s="7">
        <v>2515568.52</v>
      </c>
    </row>
    <row r="86" spans="2:5" ht="37.5" hidden="1" customHeight="1" outlineLevel="2" thickBot="1">
      <c r="B86" s="12" t="s">
        <v>10</v>
      </c>
      <c r="C86" s="12" t="s">
        <v>165</v>
      </c>
      <c r="D86" s="12" t="s">
        <v>166</v>
      </c>
      <c r="E86" s="7">
        <v>2694642.62</v>
      </c>
    </row>
    <row r="87" spans="2:5" ht="37.5" hidden="1" customHeight="1" outlineLevel="2" thickBot="1">
      <c r="B87" s="12" t="s">
        <v>10</v>
      </c>
      <c r="C87" s="12" t="s">
        <v>167</v>
      </c>
      <c r="D87" s="12" t="s">
        <v>168</v>
      </c>
      <c r="E87" s="7">
        <v>18145473.100000001</v>
      </c>
    </row>
    <row r="88" spans="2:5" ht="37.5" hidden="1" customHeight="1" outlineLevel="2" thickBot="1">
      <c r="B88" s="12" t="s">
        <v>10</v>
      </c>
      <c r="C88" s="12" t="s">
        <v>169</v>
      </c>
      <c r="D88" s="12" t="s">
        <v>170</v>
      </c>
      <c r="E88" s="7">
        <v>138251179.11000001</v>
      </c>
    </row>
    <row r="89" spans="2:5" ht="37.5" hidden="1" customHeight="1" outlineLevel="2" thickBot="1">
      <c r="B89" s="12" t="s">
        <v>10</v>
      </c>
      <c r="C89" s="12" t="s">
        <v>171</v>
      </c>
      <c r="D89" s="12" t="s">
        <v>172</v>
      </c>
      <c r="E89" s="7">
        <v>17384647.100000001</v>
      </c>
    </row>
    <row r="90" spans="2:5" ht="37.5" hidden="1" customHeight="1" outlineLevel="2" thickBot="1">
      <c r="B90" s="12" t="s">
        <v>10</v>
      </c>
      <c r="C90" s="12" t="s">
        <v>173</v>
      </c>
      <c r="D90" s="12" t="s">
        <v>174</v>
      </c>
      <c r="E90" s="7">
        <v>3506114.13</v>
      </c>
    </row>
    <row r="91" spans="2:5" ht="37.5" hidden="1" customHeight="1" outlineLevel="2" thickBot="1">
      <c r="B91" s="10" t="s">
        <v>10</v>
      </c>
      <c r="C91" s="10" t="s">
        <v>175</v>
      </c>
      <c r="D91" s="10" t="s">
        <v>176</v>
      </c>
      <c r="E91" s="11">
        <v>2925000.02</v>
      </c>
    </row>
    <row r="92" spans="2:5" ht="37.5" hidden="1" customHeight="1" outlineLevel="2" thickBot="1">
      <c r="B92" s="12" t="s">
        <v>10</v>
      </c>
      <c r="C92" s="12" t="s">
        <v>177</v>
      </c>
      <c r="D92" s="12" t="s">
        <v>178</v>
      </c>
      <c r="E92" s="7">
        <v>2925000.02</v>
      </c>
    </row>
    <row r="93" spans="2:5" ht="37.5" hidden="1" customHeight="1" outlineLevel="2" thickBot="1">
      <c r="B93" s="2" t="s">
        <v>10</v>
      </c>
      <c r="C93" s="2" t="s">
        <v>179</v>
      </c>
      <c r="D93" s="2" t="s">
        <v>180</v>
      </c>
      <c r="E93" s="3">
        <v>60072606.600000001</v>
      </c>
    </row>
    <row r="94" spans="2:5" ht="37.5" hidden="1" customHeight="1" outlineLevel="2" thickBot="1">
      <c r="B94" s="10" t="s">
        <v>10</v>
      </c>
      <c r="C94" s="10" t="s">
        <v>181</v>
      </c>
      <c r="D94" s="10" t="s">
        <v>182</v>
      </c>
      <c r="E94" s="11">
        <v>40821938.399999999</v>
      </c>
    </row>
    <row r="95" spans="2:5" ht="37.5" hidden="1" customHeight="1" outlineLevel="2" thickBot="1">
      <c r="B95" s="12" t="s">
        <v>10</v>
      </c>
      <c r="C95" s="12" t="s">
        <v>183</v>
      </c>
      <c r="D95" s="12" t="s">
        <v>184</v>
      </c>
      <c r="E95" s="7">
        <v>40821938.399999999</v>
      </c>
    </row>
    <row r="96" spans="2:5" ht="37.5" hidden="1" customHeight="1" outlineLevel="2" thickBot="1">
      <c r="B96" s="10" t="s">
        <v>10</v>
      </c>
      <c r="C96" s="10" t="s">
        <v>185</v>
      </c>
      <c r="D96" s="10" t="s">
        <v>186</v>
      </c>
      <c r="E96" s="11">
        <v>19250668.100000001</v>
      </c>
    </row>
    <row r="97" spans="2:5" ht="37.5" hidden="1" customHeight="1" outlineLevel="2" thickBot="1">
      <c r="B97" s="12" t="s">
        <v>10</v>
      </c>
      <c r="C97" s="12" t="s">
        <v>187</v>
      </c>
      <c r="D97" s="12" t="s">
        <v>188</v>
      </c>
      <c r="E97" s="7">
        <v>722020.07</v>
      </c>
    </row>
    <row r="98" spans="2:5" ht="37.5" hidden="1" customHeight="1" outlineLevel="2" thickBot="1">
      <c r="B98" s="12" t="s">
        <v>10</v>
      </c>
      <c r="C98" s="12" t="s">
        <v>189</v>
      </c>
      <c r="D98" s="12" t="s">
        <v>190</v>
      </c>
      <c r="E98" s="7">
        <v>18528648.100000001</v>
      </c>
    </row>
    <row r="99" spans="2:5" ht="37.5" hidden="1" customHeight="1" outlineLevel="2" thickBot="1">
      <c r="B99" s="2" t="s">
        <v>10</v>
      </c>
      <c r="C99" s="2" t="s">
        <v>191</v>
      </c>
      <c r="D99" s="2" t="s">
        <v>192</v>
      </c>
      <c r="E99" s="3">
        <v>5000000.05</v>
      </c>
    </row>
    <row r="100" spans="2:5" ht="37.5" hidden="1" customHeight="1" outlineLevel="2" thickBot="1">
      <c r="B100" s="10" t="s">
        <v>10</v>
      </c>
      <c r="C100" s="10" t="s">
        <v>193</v>
      </c>
      <c r="D100" s="10" t="s">
        <v>194</v>
      </c>
      <c r="E100" s="11">
        <v>5000000.05</v>
      </c>
    </row>
    <row r="101" spans="2:5" ht="37.5" hidden="1" customHeight="1" outlineLevel="2" thickBot="1">
      <c r="B101" s="12" t="s">
        <v>10</v>
      </c>
      <c r="C101" s="12" t="s">
        <v>195</v>
      </c>
      <c r="D101" s="12" t="s">
        <v>196</v>
      </c>
      <c r="E101" s="7">
        <v>5000000.05</v>
      </c>
    </row>
    <row r="102" spans="2:5" ht="37.5" hidden="1" customHeight="1" outlineLevel="2" thickBot="1">
      <c r="B102" s="2" t="s">
        <v>340</v>
      </c>
      <c r="C102" s="2"/>
      <c r="D102" s="2"/>
      <c r="E102" s="11">
        <f>E8+E27+E63+E83+E93+E99</f>
        <v>1546262188.97</v>
      </c>
    </row>
    <row r="103" spans="2:5" ht="37.5" customHeight="1" outlineLevel="1" collapsed="1" thickBot="1">
      <c r="B103" s="15" t="s">
        <v>341</v>
      </c>
      <c r="C103" s="16"/>
      <c r="D103" s="17"/>
      <c r="E103" s="11">
        <f>E8+E27+E63+E83+E93+E99</f>
        <v>1546262188.97</v>
      </c>
    </row>
    <row r="104" spans="2:5" ht="37.5" hidden="1" customHeight="1" outlineLevel="2" thickBot="1">
      <c r="B104" s="2" t="s">
        <v>201</v>
      </c>
      <c r="C104" s="2" t="s">
        <v>11</v>
      </c>
      <c r="D104" s="2" t="s">
        <v>12</v>
      </c>
      <c r="E104" s="3">
        <v>41287716.399999999</v>
      </c>
    </row>
    <row r="105" spans="2:5" ht="37.5" hidden="1" customHeight="1" outlineLevel="2" thickBot="1">
      <c r="B105" s="10" t="s">
        <v>201</v>
      </c>
      <c r="C105" s="10" t="s">
        <v>13</v>
      </c>
      <c r="D105" s="10" t="s">
        <v>14</v>
      </c>
      <c r="E105" s="11">
        <v>12056572.1</v>
      </c>
    </row>
    <row r="106" spans="2:5" ht="37.5" hidden="1" customHeight="1" outlineLevel="2" thickBot="1">
      <c r="B106" s="12" t="s">
        <v>201</v>
      </c>
      <c r="C106" s="12" t="s">
        <v>15</v>
      </c>
      <c r="D106" s="12" t="s">
        <v>16</v>
      </c>
      <c r="E106" s="7">
        <v>12056572.1</v>
      </c>
    </row>
    <row r="107" spans="2:5" ht="37.5" hidden="1" customHeight="1" outlineLevel="2" thickBot="1">
      <c r="B107" s="10" t="s">
        <v>201</v>
      </c>
      <c r="C107" s="10" t="s">
        <v>25</v>
      </c>
      <c r="D107" s="10" t="s">
        <v>26</v>
      </c>
      <c r="E107" s="11">
        <v>23382487.199999999</v>
      </c>
    </row>
    <row r="108" spans="2:5" ht="37.5" hidden="1" customHeight="1" outlineLevel="2" thickBot="1">
      <c r="B108" s="12" t="s">
        <v>201</v>
      </c>
      <c r="C108" s="12" t="s">
        <v>27</v>
      </c>
      <c r="D108" s="12" t="s">
        <v>28</v>
      </c>
      <c r="E108" s="7">
        <v>6543941.96</v>
      </c>
    </row>
    <row r="109" spans="2:5" ht="37.5" hidden="1" customHeight="1" outlineLevel="2" thickBot="1">
      <c r="B109" s="12" t="s">
        <v>201</v>
      </c>
      <c r="C109" s="12" t="s">
        <v>29</v>
      </c>
      <c r="D109" s="12" t="s">
        <v>30</v>
      </c>
      <c r="E109" s="7">
        <v>7064575.5700000003</v>
      </c>
    </row>
    <row r="110" spans="2:5" ht="37.5" hidden="1" customHeight="1" outlineLevel="2" thickBot="1">
      <c r="B110" s="12" t="s">
        <v>201</v>
      </c>
      <c r="C110" s="12" t="s">
        <v>31</v>
      </c>
      <c r="D110" s="12" t="s">
        <v>32</v>
      </c>
      <c r="E110" s="7">
        <v>9292280.2899999991</v>
      </c>
    </row>
    <row r="111" spans="2:5" ht="37.5" hidden="1" customHeight="1" outlineLevel="2" thickBot="1">
      <c r="B111" s="12" t="s">
        <v>201</v>
      </c>
      <c r="C111" s="12" t="s">
        <v>33</v>
      </c>
      <c r="D111" s="12" t="s">
        <v>34</v>
      </c>
      <c r="E111" s="7">
        <v>481691.14</v>
      </c>
    </row>
    <row r="112" spans="2:5" ht="37.5" hidden="1" customHeight="1" outlineLevel="2" thickBot="1">
      <c r="B112" s="10" t="s">
        <v>201</v>
      </c>
      <c r="C112" s="10" t="s">
        <v>35</v>
      </c>
      <c r="D112" s="10" t="s">
        <v>36</v>
      </c>
      <c r="E112" s="11">
        <v>2950047.02</v>
      </c>
    </row>
    <row r="113" spans="2:5" ht="37.5" hidden="1" customHeight="1" outlineLevel="2" thickBot="1">
      <c r="B113" s="12" t="s">
        <v>201</v>
      </c>
      <c r="C113" s="12" t="s">
        <v>37</v>
      </c>
      <c r="D113" s="12" t="s">
        <v>38</v>
      </c>
      <c r="E113" s="7">
        <v>2798762.72</v>
      </c>
    </row>
    <row r="114" spans="2:5" ht="37.5" hidden="1" customHeight="1" outlineLevel="2" thickBot="1">
      <c r="B114" s="12" t="s">
        <v>201</v>
      </c>
      <c r="C114" s="12" t="s">
        <v>39</v>
      </c>
      <c r="D114" s="12" t="s">
        <v>40</v>
      </c>
      <c r="E114" s="7">
        <v>151284.41</v>
      </c>
    </row>
    <row r="115" spans="2:5" ht="37.5" hidden="1" customHeight="1" outlineLevel="2" thickBot="1">
      <c r="B115" s="10" t="s">
        <v>201</v>
      </c>
      <c r="C115" s="10" t="s">
        <v>41</v>
      </c>
      <c r="D115" s="10" t="s">
        <v>42</v>
      </c>
      <c r="E115" s="11">
        <v>2898610.62</v>
      </c>
    </row>
    <row r="116" spans="2:5" ht="37.5" hidden="1" customHeight="1" outlineLevel="2" thickBot="1">
      <c r="B116" s="12" t="s">
        <v>201</v>
      </c>
      <c r="C116" s="12" t="s">
        <v>43</v>
      </c>
      <c r="D116" s="12" t="s">
        <v>44</v>
      </c>
      <c r="E116" s="7">
        <v>1537050.01</v>
      </c>
    </row>
    <row r="117" spans="2:5" ht="37.5" hidden="1" customHeight="1" outlineLevel="2" thickBot="1">
      <c r="B117" s="12" t="s">
        <v>201</v>
      </c>
      <c r="C117" s="12" t="s">
        <v>45</v>
      </c>
      <c r="D117" s="12" t="s">
        <v>46</v>
      </c>
      <c r="E117" s="7">
        <v>453853.34</v>
      </c>
    </row>
    <row r="118" spans="2:5" ht="37.5" hidden="1" customHeight="1" outlineLevel="2" thickBot="1">
      <c r="B118" s="12" t="s">
        <v>201</v>
      </c>
      <c r="C118" s="12" t="s">
        <v>47</v>
      </c>
      <c r="D118" s="12" t="s">
        <v>48</v>
      </c>
      <c r="E118" s="7">
        <v>907706.69</v>
      </c>
    </row>
    <row r="119" spans="2:5" ht="37.5" hidden="1" customHeight="1" outlineLevel="2" thickBot="1">
      <c r="B119" s="2" t="s">
        <v>201</v>
      </c>
      <c r="C119" s="2" t="s">
        <v>49</v>
      </c>
      <c r="D119" s="2" t="s">
        <v>50</v>
      </c>
      <c r="E119" s="3">
        <v>530450.05000000005</v>
      </c>
    </row>
    <row r="120" spans="2:5" ht="37.5" hidden="1" customHeight="1" outlineLevel="2" thickBot="1">
      <c r="B120" s="10" t="s">
        <v>201</v>
      </c>
      <c r="C120" s="10" t="s">
        <v>85</v>
      </c>
      <c r="D120" s="10" t="s">
        <v>86</v>
      </c>
      <c r="E120" s="11">
        <v>15450.1</v>
      </c>
    </row>
    <row r="121" spans="2:5" ht="37.5" hidden="1" customHeight="1" outlineLevel="2" thickBot="1">
      <c r="B121" s="12" t="s">
        <v>201</v>
      </c>
      <c r="C121" s="12" t="s">
        <v>87</v>
      </c>
      <c r="D121" s="12" t="s">
        <v>88</v>
      </c>
      <c r="E121" s="7">
        <v>15450.1</v>
      </c>
    </row>
    <row r="122" spans="2:5" ht="37.5" hidden="1" customHeight="1" outlineLevel="2" thickBot="1">
      <c r="B122" s="10" t="s">
        <v>201</v>
      </c>
      <c r="C122" s="10" t="s">
        <v>97</v>
      </c>
      <c r="D122" s="10" t="s">
        <v>98</v>
      </c>
      <c r="E122" s="11">
        <v>515000.05</v>
      </c>
    </row>
    <row r="123" spans="2:5" ht="37.5" hidden="1" customHeight="1" outlineLevel="2" thickBot="1">
      <c r="B123" s="12" t="s">
        <v>201</v>
      </c>
      <c r="C123" s="12" t="s">
        <v>99</v>
      </c>
      <c r="D123" s="12" t="s">
        <v>100</v>
      </c>
      <c r="E123" s="7">
        <v>515000.05</v>
      </c>
    </row>
    <row r="124" spans="2:5" ht="37.5" hidden="1" customHeight="1" outlineLevel="2" thickBot="1">
      <c r="B124" s="2" t="s">
        <v>201</v>
      </c>
      <c r="C124" s="2" t="s">
        <v>121</v>
      </c>
      <c r="D124" s="2" t="s">
        <v>122</v>
      </c>
      <c r="E124" s="3">
        <v>347000.03</v>
      </c>
    </row>
    <row r="125" spans="2:5" ht="37.5" hidden="1" customHeight="1" outlineLevel="2" thickBot="1">
      <c r="B125" s="10" t="s">
        <v>201</v>
      </c>
      <c r="C125" s="10" t="s">
        <v>147</v>
      </c>
      <c r="D125" s="10" t="s">
        <v>148</v>
      </c>
      <c r="E125" s="11">
        <v>347000.03</v>
      </c>
    </row>
    <row r="126" spans="2:5" ht="37.5" hidden="1" customHeight="1" outlineLevel="2" thickBot="1">
      <c r="B126" s="12" t="s">
        <v>201</v>
      </c>
      <c r="C126" s="12" t="s">
        <v>153</v>
      </c>
      <c r="D126" s="12" t="s">
        <v>154</v>
      </c>
      <c r="E126" s="7">
        <v>347000.03</v>
      </c>
    </row>
    <row r="127" spans="2:5" ht="37.5" customHeight="1" outlineLevel="1" collapsed="1" thickBot="1">
      <c r="B127" s="15" t="s">
        <v>342</v>
      </c>
      <c r="C127" s="16"/>
      <c r="D127" s="17"/>
      <c r="E127" s="7">
        <f>E104+E119+E124</f>
        <v>42165166.479999997</v>
      </c>
    </row>
    <row r="128" spans="2:5" ht="37.5" hidden="1" customHeight="1" outlineLevel="2" thickBot="1">
      <c r="B128" s="2" t="s">
        <v>293</v>
      </c>
      <c r="C128" s="2" t="s">
        <v>179</v>
      </c>
      <c r="D128" s="2" t="s">
        <v>180</v>
      </c>
      <c r="E128" s="3">
        <v>274765044.51999998</v>
      </c>
    </row>
    <row r="129" spans="2:5" ht="37.5" hidden="1" customHeight="1" outlineLevel="2" thickBot="1">
      <c r="B129" s="10" t="s">
        <v>293</v>
      </c>
      <c r="C129" s="10" t="s">
        <v>294</v>
      </c>
      <c r="D129" s="10" t="s">
        <v>295</v>
      </c>
      <c r="E129" s="11">
        <v>226895044.52000001</v>
      </c>
    </row>
    <row r="130" spans="2:5" ht="37.5" hidden="1" customHeight="1" outlineLevel="2" thickBot="1">
      <c r="B130" s="12" t="s">
        <v>293</v>
      </c>
      <c r="C130" s="12" t="s">
        <v>296</v>
      </c>
      <c r="D130" s="12" t="s">
        <v>297</v>
      </c>
      <c r="E130" s="7">
        <v>12456521.1</v>
      </c>
    </row>
    <row r="131" spans="2:5" ht="37.5" hidden="1" customHeight="1" outlineLevel="2" thickBot="1">
      <c r="B131" s="12" t="s">
        <v>293</v>
      </c>
      <c r="C131" s="12" t="s">
        <v>298</v>
      </c>
      <c r="D131" s="12" t="s">
        <v>299</v>
      </c>
      <c r="E131" s="7">
        <v>56392164.5</v>
      </c>
    </row>
    <row r="132" spans="2:5" ht="37.5" hidden="1" customHeight="1" outlineLevel="2" thickBot="1">
      <c r="B132" s="12" t="s">
        <v>293</v>
      </c>
      <c r="C132" s="12" t="s">
        <v>300</v>
      </c>
      <c r="D132" s="12" t="s">
        <v>301</v>
      </c>
      <c r="E132" s="7">
        <v>22578051.199999999</v>
      </c>
    </row>
    <row r="133" spans="2:5" ht="37.5" hidden="1" customHeight="1" outlineLevel="2" thickBot="1">
      <c r="B133" s="12" t="s">
        <v>293</v>
      </c>
      <c r="C133" s="12" t="s">
        <v>302</v>
      </c>
      <c r="D133" s="12" t="s">
        <v>303</v>
      </c>
      <c r="E133" s="7">
        <v>135468308.81</v>
      </c>
    </row>
    <row r="134" spans="2:5" ht="37.5" hidden="1" customHeight="1" outlineLevel="2" thickBot="1">
      <c r="B134" s="10" t="s">
        <v>293</v>
      </c>
      <c r="C134" s="10" t="s">
        <v>304</v>
      </c>
      <c r="D134" s="10" t="s">
        <v>305</v>
      </c>
      <c r="E134" s="11">
        <v>42870000.399999999</v>
      </c>
    </row>
    <row r="135" spans="2:5" ht="37.5" hidden="1" customHeight="1" outlineLevel="2" thickBot="1">
      <c r="B135" s="12" t="s">
        <v>293</v>
      </c>
      <c r="C135" s="12" t="s">
        <v>306</v>
      </c>
      <c r="D135" s="12" t="s">
        <v>307</v>
      </c>
      <c r="E135" s="7">
        <v>42870000.399999999</v>
      </c>
    </row>
    <row r="136" spans="2:5" ht="37.5" hidden="1" customHeight="1" outlineLevel="2" thickBot="1">
      <c r="B136" s="10" t="s">
        <v>293</v>
      </c>
      <c r="C136" s="10" t="s">
        <v>308</v>
      </c>
      <c r="D136" s="10" t="s">
        <v>309</v>
      </c>
      <c r="E136" s="11">
        <v>5000000.05</v>
      </c>
    </row>
    <row r="137" spans="2:5" ht="37.5" hidden="1" customHeight="1" outlineLevel="2" thickBot="1">
      <c r="B137" s="12" t="s">
        <v>293</v>
      </c>
      <c r="C137" s="12" t="s">
        <v>310</v>
      </c>
      <c r="D137" s="12" t="s">
        <v>311</v>
      </c>
      <c r="E137" s="7">
        <v>5000000.05</v>
      </c>
    </row>
    <row r="138" spans="2:5" ht="37.5" customHeight="1" outlineLevel="1" collapsed="1" thickBot="1">
      <c r="B138" s="18" t="s">
        <v>293</v>
      </c>
      <c r="C138" s="19"/>
      <c r="D138" s="20"/>
      <c r="E138" s="7">
        <f>E128</f>
        <v>274765044.51999998</v>
      </c>
    </row>
    <row r="139" spans="2:5" ht="37.5" customHeight="1" thickBot="1">
      <c r="B139" s="21" t="s">
        <v>350</v>
      </c>
      <c r="C139" s="22"/>
      <c r="D139" s="23"/>
      <c r="E139" s="3">
        <f>E103+E127+E138</f>
        <v>1863192399.97</v>
      </c>
    </row>
  </sheetData>
  <mergeCells count="9">
    <mergeCell ref="B127:D127"/>
    <mergeCell ref="B138:D138"/>
    <mergeCell ref="B139:D139"/>
    <mergeCell ref="B2:E2"/>
    <mergeCell ref="B3:E3"/>
    <mergeCell ref="B4:E4"/>
    <mergeCell ref="B5:E5"/>
    <mergeCell ref="B103:D103"/>
    <mergeCell ref="B7:D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547"/>
  <sheetViews>
    <sheetView workbookViewId="0">
      <selection activeCell="E546" sqref="E546"/>
    </sheetView>
  </sheetViews>
  <sheetFormatPr baseColWidth="10" defaultRowHeight="15" outlineLevelRow="2"/>
  <cols>
    <col min="1" max="1" width="11.42578125" style="8"/>
    <col min="2" max="2" width="39.85546875" style="8" customWidth="1"/>
    <col min="3" max="3" width="23.85546875" style="8" customWidth="1"/>
    <col min="4" max="4" width="48.7109375" style="8" customWidth="1"/>
    <col min="5" max="5" width="23.85546875" style="9" customWidth="1"/>
    <col min="6" max="16384" width="11.42578125" style="8"/>
  </cols>
  <sheetData>
    <row r="3" spans="2:5" ht="15.75">
      <c r="B3" s="24" t="s">
        <v>336</v>
      </c>
      <c r="C3" s="24"/>
      <c r="D3" s="24"/>
      <c r="E3" s="24"/>
    </row>
    <row r="4" spans="2:5" ht="15.75">
      <c r="B4" s="24" t="s">
        <v>343</v>
      </c>
      <c r="C4" s="24"/>
      <c r="D4" s="24"/>
      <c r="E4" s="24"/>
    </row>
    <row r="5" spans="2:5" ht="15.75">
      <c r="B5" s="24" t="s">
        <v>338</v>
      </c>
      <c r="C5" s="24"/>
      <c r="D5" s="24"/>
      <c r="E5" s="24"/>
    </row>
    <row r="6" spans="2:5" ht="15.75">
      <c r="B6" s="25" t="s">
        <v>339</v>
      </c>
      <c r="C6" s="25"/>
      <c r="D6" s="25"/>
      <c r="E6" s="25"/>
    </row>
    <row r="7" spans="2:5" ht="15.75" thickBot="1"/>
    <row r="8" spans="2:5" ht="37.5" customHeight="1" thickBot="1">
      <c r="B8" s="26" t="s">
        <v>334</v>
      </c>
      <c r="C8" s="27"/>
      <c r="D8" s="28"/>
      <c r="E8" s="1" t="s">
        <v>335</v>
      </c>
    </row>
    <row r="9" spans="2:5" ht="37.5" hidden="1" customHeight="1" outlineLevel="2" thickBot="1">
      <c r="B9" s="2" t="s">
        <v>197</v>
      </c>
      <c r="C9" s="2" t="s">
        <v>11</v>
      </c>
      <c r="D9" s="2" t="s">
        <v>12</v>
      </c>
      <c r="E9" s="3">
        <v>52597222.640000001</v>
      </c>
    </row>
    <row r="10" spans="2:5" ht="37.5" hidden="1" customHeight="1" outlineLevel="2" thickBot="1">
      <c r="B10" s="4" t="s">
        <v>197</v>
      </c>
      <c r="C10" s="4" t="s">
        <v>13</v>
      </c>
      <c r="D10" s="4" t="s">
        <v>14</v>
      </c>
      <c r="E10" s="5">
        <v>23513513</v>
      </c>
    </row>
    <row r="11" spans="2:5" ht="37.5" hidden="1" customHeight="1" outlineLevel="2" thickBot="1">
      <c r="B11" s="6" t="s">
        <v>197</v>
      </c>
      <c r="C11" s="6" t="s">
        <v>15</v>
      </c>
      <c r="D11" s="6" t="s">
        <v>16</v>
      </c>
      <c r="E11" s="7">
        <v>22863009</v>
      </c>
    </row>
    <row r="12" spans="2:5" ht="37.5" hidden="1" customHeight="1" outlineLevel="2" thickBot="1">
      <c r="B12" s="6" t="s">
        <v>197</v>
      </c>
      <c r="C12" s="6" t="s">
        <v>17</v>
      </c>
      <c r="D12" s="6" t="s">
        <v>18</v>
      </c>
      <c r="E12" s="7">
        <v>650504</v>
      </c>
    </row>
    <row r="13" spans="2:5" ht="37.5" hidden="1" customHeight="1" outlineLevel="2" thickBot="1">
      <c r="B13" s="4" t="s">
        <v>197</v>
      </c>
      <c r="C13" s="4" t="s">
        <v>25</v>
      </c>
      <c r="D13" s="4" t="s">
        <v>26</v>
      </c>
      <c r="E13" s="5">
        <v>21517708</v>
      </c>
    </row>
    <row r="14" spans="2:5" ht="37.5" hidden="1" customHeight="1" outlineLevel="2" thickBot="1">
      <c r="B14" s="6" t="s">
        <v>197</v>
      </c>
      <c r="C14" s="6" t="s">
        <v>27</v>
      </c>
      <c r="D14" s="6" t="s">
        <v>28</v>
      </c>
      <c r="E14" s="7">
        <v>9140266</v>
      </c>
    </row>
    <row r="15" spans="2:5" ht="37.5" hidden="1" customHeight="1" outlineLevel="2" thickBot="1">
      <c r="B15" s="6" t="s">
        <v>197</v>
      </c>
      <c r="C15" s="6" t="s">
        <v>31</v>
      </c>
      <c r="D15" s="6" t="s">
        <v>32</v>
      </c>
      <c r="E15" s="7">
        <v>12377442</v>
      </c>
    </row>
    <row r="16" spans="2:5" ht="37.5" hidden="1" customHeight="1" outlineLevel="2" thickBot="1">
      <c r="B16" s="4" t="s">
        <v>197</v>
      </c>
      <c r="C16" s="4" t="s">
        <v>35</v>
      </c>
      <c r="D16" s="4" t="s">
        <v>36</v>
      </c>
      <c r="E16" s="5">
        <v>3816270.87</v>
      </c>
    </row>
    <row r="17" spans="2:5" ht="37.5" hidden="1" customHeight="1" outlineLevel="2" thickBot="1">
      <c r="B17" s="6" t="s">
        <v>197</v>
      </c>
      <c r="C17" s="6" t="s">
        <v>37</v>
      </c>
      <c r="D17" s="6" t="s">
        <v>38</v>
      </c>
      <c r="E17" s="7">
        <v>3620564.67</v>
      </c>
    </row>
    <row r="18" spans="2:5" ht="37.5" hidden="1" customHeight="1" outlineLevel="2" thickBot="1">
      <c r="B18" s="6" t="s">
        <v>197</v>
      </c>
      <c r="C18" s="6" t="s">
        <v>39</v>
      </c>
      <c r="D18" s="6" t="s">
        <v>40</v>
      </c>
      <c r="E18" s="7">
        <v>195706.2</v>
      </c>
    </row>
    <row r="19" spans="2:5" ht="37.5" hidden="1" customHeight="1" outlineLevel="2" thickBot="1">
      <c r="B19" s="4" t="s">
        <v>197</v>
      </c>
      <c r="C19" s="4" t="s">
        <v>41</v>
      </c>
      <c r="D19" s="4" t="s">
        <v>42</v>
      </c>
      <c r="E19" s="5">
        <v>3749730.77</v>
      </c>
    </row>
    <row r="20" spans="2:5" ht="37.5" hidden="1" customHeight="1" outlineLevel="2" thickBot="1">
      <c r="B20" s="6" t="s">
        <v>197</v>
      </c>
      <c r="C20" s="6" t="s">
        <v>43</v>
      </c>
      <c r="D20" s="6" t="s">
        <v>44</v>
      </c>
      <c r="E20" s="7">
        <v>1988374.98</v>
      </c>
    </row>
    <row r="21" spans="2:5" ht="37.5" hidden="1" customHeight="1" outlineLevel="2" thickBot="1">
      <c r="B21" s="6" t="s">
        <v>197</v>
      </c>
      <c r="C21" s="6" t="s">
        <v>45</v>
      </c>
      <c r="D21" s="6" t="s">
        <v>46</v>
      </c>
      <c r="E21" s="7">
        <v>587118.6</v>
      </c>
    </row>
    <row r="22" spans="2:5" ht="37.5" hidden="1" customHeight="1" outlineLevel="2" thickBot="1">
      <c r="B22" s="6" t="s">
        <v>197</v>
      </c>
      <c r="C22" s="6" t="s">
        <v>47</v>
      </c>
      <c r="D22" s="6" t="s">
        <v>48</v>
      </c>
      <c r="E22" s="7">
        <v>1174237.19</v>
      </c>
    </row>
    <row r="23" spans="2:5" ht="37.5" hidden="1" customHeight="1" outlineLevel="2" thickBot="1">
      <c r="B23" s="2" t="s">
        <v>197</v>
      </c>
      <c r="C23" s="2" t="s">
        <v>49</v>
      </c>
      <c r="D23" s="2" t="s">
        <v>50</v>
      </c>
      <c r="E23" s="3">
        <v>91679233.799999997</v>
      </c>
    </row>
    <row r="24" spans="2:5" ht="37.5" hidden="1" customHeight="1" outlineLevel="2" thickBot="1">
      <c r="B24" s="4" t="s">
        <v>197</v>
      </c>
      <c r="C24" s="4" t="s">
        <v>71</v>
      </c>
      <c r="D24" s="4" t="s">
        <v>72</v>
      </c>
      <c r="E24" s="5">
        <v>91262001.799999997</v>
      </c>
    </row>
    <row r="25" spans="2:5" ht="37.5" hidden="1" customHeight="1" outlineLevel="2" thickBot="1">
      <c r="B25" s="6" t="s">
        <v>197</v>
      </c>
      <c r="C25" s="6" t="s">
        <v>81</v>
      </c>
      <c r="D25" s="6" t="s">
        <v>82</v>
      </c>
      <c r="E25" s="7">
        <v>91262001.799999997</v>
      </c>
    </row>
    <row r="26" spans="2:5" ht="37.5" hidden="1" customHeight="1" outlineLevel="2" thickBot="1">
      <c r="B26" s="4" t="s">
        <v>197</v>
      </c>
      <c r="C26" s="4" t="s">
        <v>105</v>
      </c>
      <c r="D26" s="4" t="s">
        <v>106</v>
      </c>
      <c r="E26" s="5">
        <v>364852</v>
      </c>
    </row>
    <row r="27" spans="2:5" ht="37.5" hidden="1" customHeight="1" outlineLevel="2" thickBot="1">
      <c r="B27" s="6" t="s">
        <v>197</v>
      </c>
      <c r="C27" s="6" t="s">
        <v>107</v>
      </c>
      <c r="D27" s="6" t="s">
        <v>108</v>
      </c>
      <c r="E27" s="7">
        <v>257322</v>
      </c>
    </row>
    <row r="28" spans="2:5" ht="37.5" hidden="1" customHeight="1" outlineLevel="2" thickBot="1">
      <c r="B28" s="6" t="s">
        <v>197</v>
      </c>
      <c r="C28" s="6" t="s">
        <v>109</v>
      </c>
      <c r="D28" s="6" t="s">
        <v>110</v>
      </c>
      <c r="E28" s="7">
        <v>107530</v>
      </c>
    </row>
    <row r="29" spans="2:5" ht="37.5" hidden="1" customHeight="1" outlineLevel="2" thickBot="1">
      <c r="B29" s="4" t="s">
        <v>197</v>
      </c>
      <c r="C29" s="4" t="s">
        <v>117</v>
      </c>
      <c r="D29" s="4" t="s">
        <v>118</v>
      </c>
      <c r="E29" s="5">
        <v>52380</v>
      </c>
    </row>
    <row r="30" spans="2:5" ht="37.5" hidden="1" customHeight="1" outlineLevel="2" thickBot="1">
      <c r="B30" s="6" t="s">
        <v>197</v>
      </c>
      <c r="C30" s="6" t="s">
        <v>119</v>
      </c>
      <c r="D30" s="6" t="s">
        <v>120</v>
      </c>
      <c r="E30" s="7">
        <v>52380</v>
      </c>
    </row>
    <row r="31" spans="2:5" ht="37.5" hidden="1" customHeight="1" outlineLevel="2" thickBot="1">
      <c r="B31" s="2" t="s">
        <v>197</v>
      </c>
      <c r="C31" s="2" t="s">
        <v>121</v>
      </c>
      <c r="D31" s="2" t="s">
        <v>122</v>
      </c>
      <c r="E31" s="3">
        <v>5062345.5</v>
      </c>
    </row>
    <row r="32" spans="2:5" ht="37.5" hidden="1" customHeight="1" outlineLevel="2" thickBot="1">
      <c r="B32" s="4" t="s">
        <v>197</v>
      </c>
      <c r="C32" s="4" t="s">
        <v>123</v>
      </c>
      <c r="D32" s="4" t="s">
        <v>124</v>
      </c>
      <c r="E32" s="5">
        <v>1544712</v>
      </c>
    </row>
    <row r="33" spans="2:5" ht="37.5" hidden="1" customHeight="1" outlineLevel="2" thickBot="1">
      <c r="B33" s="6" t="s">
        <v>197</v>
      </c>
      <c r="C33" s="6" t="s">
        <v>125</v>
      </c>
      <c r="D33" s="6" t="s">
        <v>126</v>
      </c>
      <c r="E33" s="7">
        <v>910617</v>
      </c>
    </row>
    <row r="34" spans="2:5" ht="37.5" hidden="1" customHeight="1" outlineLevel="2" thickBot="1">
      <c r="B34" s="6" t="s">
        <v>197</v>
      </c>
      <c r="C34" s="6" t="s">
        <v>127</v>
      </c>
      <c r="D34" s="6" t="s">
        <v>128</v>
      </c>
      <c r="E34" s="7">
        <v>634095</v>
      </c>
    </row>
    <row r="35" spans="2:5" ht="37.5" hidden="1" customHeight="1" outlineLevel="2" thickBot="1">
      <c r="B35" s="4" t="s">
        <v>197</v>
      </c>
      <c r="C35" s="4" t="s">
        <v>141</v>
      </c>
      <c r="D35" s="4" t="s">
        <v>142</v>
      </c>
      <c r="E35" s="5">
        <v>260843.5</v>
      </c>
    </row>
    <row r="36" spans="2:5" ht="37.5" hidden="1" customHeight="1" outlineLevel="2" thickBot="1">
      <c r="B36" s="6" t="s">
        <v>197</v>
      </c>
      <c r="C36" s="6" t="s">
        <v>145</v>
      </c>
      <c r="D36" s="6" t="s">
        <v>146</v>
      </c>
      <c r="E36" s="7">
        <v>260843.5</v>
      </c>
    </row>
    <row r="37" spans="2:5" ht="37.5" hidden="1" customHeight="1" outlineLevel="2" thickBot="1">
      <c r="B37" s="4" t="s">
        <v>197</v>
      </c>
      <c r="C37" s="4" t="s">
        <v>147</v>
      </c>
      <c r="D37" s="4" t="s">
        <v>148</v>
      </c>
      <c r="E37" s="5">
        <v>3256790</v>
      </c>
    </row>
    <row r="38" spans="2:5" ht="37.5" hidden="1" customHeight="1" outlineLevel="2" thickBot="1">
      <c r="B38" s="6" t="s">
        <v>197</v>
      </c>
      <c r="C38" s="6" t="s">
        <v>153</v>
      </c>
      <c r="D38" s="6" t="s">
        <v>154</v>
      </c>
      <c r="E38" s="7">
        <v>3138970</v>
      </c>
    </row>
    <row r="39" spans="2:5" ht="37.5" hidden="1" customHeight="1" outlineLevel="2" thickBot="1">
      <c r="B39" s="6" t="s">
        <v>197</v>
      </c>
      <c r="C39" s="6" t="s">
        <v>155</v>
      </c>
      <c r="D39" s="6" t="s">
        <v>156</v>
      </c>
      <c r="E39" s="7">
        <v>117820</v>
      </c>
    </row>
    <row r="40" spans="2:5" ht="37.5" hidden="1" customHeight="1" outlineLevel="2" thickBot="1">
      <c r="B40" s="2" t="s">
        <v>197</v>
      </c>
      <c r="C40" s="2" t="s">
        <v>1</v>
      </c>
      <c r="D40" s="2" t="s">
        <v>2</v>
      </c>
      <c r="E40" s="3">
        <v>3109140</v>
      </c>
    </row>
    <row r="41" spans="2:5" ht="37.5" hidden="1" customHeight="1" outlineLevel="2" thickBot="1">
      <c r="B41" s="4" t="s">
        <v>197</v>
      </c>
      <c r="C41" s="4" t="s">
        <v>161</v>
      </c>
      <c r="D41" s="4" t="s">
        <v>162</v>
      </c>
      <c r="E41" s="5">
        <v>3109140</v>
      </c>
    </row>
    <row r="42" spans="2:5" ht="37.5" hidden="1" customHeight="1" outlineLevel="2" thickBot="1">
      <c r="B42" s="6" t="s">
        <v>197</v>
      </c>
      <c r="C42" s="6" t="s">
        <v>198</v>
      </c>
      <c r="D42" s="6" t="s">
        <v>199</v>
      </c>
      <c r="E42" s="7">
        <v>3109140</v>
      </c>
    </row>
    <row r="43" spans="2:5" ht="37.5" customHeight="1" outlineLevel="1" collapsed="1" thickBot="1">
      <c r="B43" s="18" t="s">
        <v>344</v>
      </c>
      <c r="C43" s="19"/>
      <c r="D43" s="20"/>
      <c r="E43" s="7">
        <f>E9+E23+E31+E40</f>
        <v>152447941.94</v>
      </c>
    </row>
    <row r="44" spans="2:5" ht="37.5" hidden="1" customHeight="1" outlineLevel="2" thickBot="1">
      <c r="B44" s="2" t="s">
        <v>292</v>
      </c>
      <c r="C44" s="2" t="s">
        <v>11</v>
      </c>
      <c r="D44" s="2" t="s">
        <v>12</v>
      </c>
      <c r="E44" s="3">
        <v>10146491.869999999</v>
      </c>
    </row>
    <row r="45" spans="2:5" ht="37.5" hidden="1" customHeight="1" outlineLevel="2" thickBot="1">
      <c r="B45" s="4" t="s">
        <v>292</v>
      </c>
      <c r="C45" s="4" t="s">
        <v>13</v>
      </c>
      <c r="D45" s="4" t="s">
        <v>14</v>
      </c>
      <c r="E45" s="5">
        <v>3921756</v>
      </c>
    </row>
    <row r="46" spans="2:5" ht="37.5" hidden="1" customHeight="1" outlineLevel="2" thickBot="1">
      <c r="B46" s="6" t="s">
        <v>292</v>
      </c>
      <c r="C46" s="6" t="s">
        <v>15</v>
      </c>
      <c r="D46" s="6" t="s">
        <v>16</v>
      </c>
      <c r="E46" s="7">
        <v>3921756</v>
      </c>
    </row>
    <row r="47" spans="2:5" ht="37.5" hidden="1" customHeight="1" outlineLevel="2" thickBot="1">
      <c r="B47" s="4" t="s">
        <v>292</v>
      </c>
      <c r="C47" s="4" t="s">
        <v>19</v>
      </c>
      <c r="D47" s="4" t="s">
        <v>20</v>
      </c>
      <c r="E47" s="5">
        <v>1061079</v>
      </c>
    </row>
    <row r="48" spans="2:5" ht="37.5" hidden="1" customHeight="1" outlineLevel="2" thickBot="1">
      <c r="B48" s="6" t="s">
        <v>292</v>
      </c>
      <c r="C48" s="6" t="s">
        <v>21</v>
      </c>
      <c r="D48" s="6" t="s">
        <v>22</v>
      </c>
      <c r="E48" s="7">
        <v>1061079</v>
      </c>
    </row>
    <row r="49" spans="2:5" ht="37.5" hidden="1" customHeight="1" outlineLevel="2" thickBot="1">
      <c r="B49" s="4" t="s">
        <v>292</v>
      </c>
      <c r="C49" s="4" t="s">
        <v>25</v>
      </c>
      <c r="D49" s="4" t="s">
        <v>26</v>
      </c>
      <c r="E49" s="5">
        <v>3725765</v>
      </c>
    </row>
    <row r="50" spans="2:5" ht="37.5" hidden="1" customHeight="1" outlineLevel="2" thickBot="1">
      <c r="B50" s="6" t="s">
        <v>292</v>
      </c>
      <c r="C50" s="6" t="s">
        <v>27</v>
      </c>
      <c r="D50" s="6" t="s">
        <v>28</v>
      </c>
      <c r="E50" s="7">
        <v>1307970</v>
      </c>
    </row>
    <row r="51" spans="2:5" ht="37.5" hidden="1" customHeight="1" outlineLevel="2" thickBot="1">
      <c r="B51" s="6" t="s">
        <v>292</v>
      </c>
      <c r="C51" s="6" t="s">
        <v>31</v>
      </c>
      <c r="D51" s="6" t="s">
        <v>32</v>
      </c>
      <c r="E51" s="7">
        <v>2101139</v>
      </c>
    </row>
    <row r="52" spans="2:5" ht="37.5" hidden="1" customHeight="1" outlineLevel="2" thickBot="1">
      <c r="B52" s="6" t="s">
        <v>292</v>
      </c>
      <c r="C52" s="6" t="s">
        <v>33</v>
      </c>
      <c r="D52" s="6" t="s">
        <v>34</v>
      </c>
      <c r="E52" s="7">
        <v>316656</v>
      </c>
    </row>
    <row r="53" spans="2:5" ht="37.5" hidden="1" customHeight="1" outlineLevel="2" thickBot="1">
      <c r="B53" s="4" t="s">
        <v>292</v>
      </c>
      <c r="C53" s="4" t="s">
        <v>35</v>
      </c>
      <c r="D53" s="4" t="s">
        <v>36</v>
      </c>
      <c r="E53" s="5">
        <v>725268.79</v>
      </c>
    </row>
    <row r="54" spans="2:5" ht="37.5" hidden="1" customHeight="1" outlineLevel="2" thickBot="1">
      <c r="B54" s="6" t="s">
        <v>292</v>
      </c>
      <c r="C54" s="6" t="s">
        <v>37</v>
      </c>
      <c r="D54" s="6" t="s">
        <v>38</v>
      </c>
      <c r="E54" s="7">
        <v>688075.52</v>
      </c>
    </row>
    <row r="55" spans="2:5" ht="37.5" hidden="1" customHeight="1" outlineLevel="2" thickBot="1">
      <c r="B55" s="6" t="s">
        <v>292</v>
      </c>
      <c r="C55" s="6" t="s">
        <v>39</v>
      </c>
      <c r="D55" s="6" t="s">
        <v>40</v>
      </c>
      <c r="E55" s="7">
        <v>37193.269999999997</v>
      </c>
    </row>
    <row r="56" spans="2:5" ht="37.5" hidden="1" customHeight="1" outlineLevel="2" thickBot="1">
      <c r="B56" s="4" t="s">
        <v>292</v>
      </c>
      <c r="C56" s="4" t="s">
        <v>41</v>
      </c>
      <c r="D56" s="4" t="s">
        <v>42</v>
      </c>
      <c r="E56" s="5">
        <v>712623.08</v>
      </c>
    </row>
    <row r="57" spans="2:5" ht="37.5" hidden="1" customHeight="1" outlineLevel="2" thickBot="1">
      <c r="B57" s="6" t="s">
        <v>292</v>
      </c>
      <c r="C57" s="6" t="s">
        <v>43</v>
      </c>
      <c r="D57" s="6" t="s">
        <v>44</v>
      </c>
      <c r="E57" s="7">
        <v>377883.64</v>
      </c>
    </row>
    <row r="58" spans="2:5" ht="37.5" hidden="1" customHeight="1" outlineLevel="2" thickBot="1">
      <c r="B58" s="6" t="s">
        <v>292</v>
      </c>
      <c r="C58" s="6" t="s">
        <v>45</v>
      </c>
      <c r="D58" s="6" t="s">
        <v>46</v>
      </c>
      <c r="E58" s="7">
        <v>111579.81</v>
      </c>
    </row>
    <row r="59" spans="2:5" ht="37.5" hidden="1" customHeight="1" outlineLevel="2" thickBot="1">
      <c r="B59" s="6" t="s">
        <v>292</v>
      </c>
      <c r="C59" s="6" t="s">
        <v>47</v>
      </c>
      <c r="D59" s="6" t="s">
        <v>48</v>
      </c>
      <c r="E59" s="7">
        <v>223159.63</v>
      </c>
    </row>
    <row r="60" spans="2:5" ht="37.5" hidden="1" customHeight="1" outlineLevel="2" thickBot="1">
      <c r="B60" s="2" t="s">
        <v>292</v>
      </c>
      <c r="C60" s="2" t="s">
        <v>49</v>
      </c>
      <c r="D60" s="2" t="s">
        <v>50</v>
      </c>
      <c r="E60" s="3">
        <v>441592783.69999999</v>
      </c>
    </row>
    <row r="61" spans="2:5" ht="37.5" hidden="1" customHeight="1" outlineLevel="2" thickBot="1">
      <c r="B61" s="4" t="s">
        <v>292</v>
      </c>
      <c r="C61" s="4" t="s">
        <v>59</v>
      </c>
      <c r="D61" s="4" t="s">
        <v>60</v>
      </c>
      <c r="E61" s="5">
        <v>8341295.2000000002</v>
      </c>
    </row>
    <row r="62" spans="2:5" ht="37.5" hidden="1" customHeight="1" outlineLevel="2" thickBot="1">
      <c r="B62" s="6" t="s">
        <v>292</v>
      </c>
      <c r="C62" s="6" t="s">
        <v>63</v>
      </c>
      <c r="D62" s="6" t="s">
        <v>64</v>
      </c>
      <c r="E62" s="7">
        <v>8331295.2000000002</v>
      </c>
    </row>
    <row r="63" spans="2:5" ht="37.5" hidden="1" customHeight="1" outlineLevel="2" thickBot="1">
      <c r="B63" s="6" t="s">
        <v>292</v>
      </c>
      <c r="C63" s="6" t="s">
        <v>65</v>
      </c>
      <c r="D63" s="6" t="s">
        <v>66</v>
      </c>
      <c r="E63" s="7">
        <v>10000</v>
      </c>
    </row>
    <row r="64" spans="2:5" ht="37.5" hidden="1" customHeight="1" outlineLevel="2" thickBot="1">
      <c r="B64" s="4" t="s">
        <v>292</v>
      </c>
      <c r="C64" s="4" t="s">
        <v>71</v>
      </c>
      <c r="D64" s="4" t="s">
        <v>72</v>
      </c>
      <c r="E64" s="5">
        <v>406640388.5</v>
      </c>
    </row>
    <row r="65" spans="2:5" ht="37.5" hidden="1" customHeight="1" outlineLevel="2" thickBot="1">
      <c r="B65" s="6" t="s">
        <v>292</v>
      </c>
      <c r="C65" s="6" t="s">
        <v>81</v>
      </c>
      <c r="D65" s="6" t="s">
        <v>82</v>
      </c>
      <c r="E65" s="7">
        <v>392127888.5</v>
      </c>
    </row>
    <row r="66" spans="2:5" ht="37.5" hidden="1" customHeight="1" outlineLevel="2" thickBot="1">
      <c r="B66" s="6" t="s">
        <v>292</v>
      </c>
      <c r="C66" s="6" t="s">
        <v>83</v>
      </c>
      <c r="D66" s="6" t="s">
        <v>84</v>
      </c>
      <c r="E66" s="7">
        <v>14512500</v>
      </c>
    </row>
    <row r="67" spans="2:5" ht="37.5" hidden="1" customHeight="1" outlineLevel="2" thickBot="1">
      <c r="B67" s="4" t="s">
        <v>292</v>
      </c>
      <c r="C67" s="4" t="s">
        <v>85</v>
      </c>
      <c r="D67" s="4" t="s">
        <v>86</v>
      </c>
      <c r="E67" s="5">
        <v>18380</v>
      </c>
    </row>
    <row r="68" spans="2:5" ht="37.5" hidden="1" customHeight="1" outlineLevel="2" thickBot="1">
      <c r="B68" s="6" t="s">
        <v>292</v>
      </c>
      <c r="C68" s="6" t="s">
        <v>87</v>
      </c>
      <c r="D68" s="6" t="s">
        <v>88</v>
      </c>
      <c r="E68" s="7">
        <v>18380</v>
      </c>
    </row>
    <row r="69" spans="2:5" ht="37.5" hidden="1" customHeight="1" outlineLevel="2" thickBot="1">
      <c r="B69" s="4" t="s">
        <v>292</v>
      </c>
      <c r="C69" s="4" t="s">
        <v>97</v>
      </c>
      <c r="D69" s="4" t="s">
        <v>98</v>
      </c>
      <c r="E69" s="5">
        <v>26464000</v>
      </c>
    </row>
    <row r="70" spans="2:5" ht="37.5" hidden="1" customHeight="1" outlineLevel="2" thickBot="1">
      <c r="B70" s="6" t="s">
        <v>292</v>
      </c>
      <c r="C70" s="6" t="s">
        <v>99</v>
      </c>
      <c r="D70" s="6" t="s">
        <v>100</v>
      </c>
      <c r="E70" s="7">
        <v>26380000</v>
      </c>
    </row>
    <row r="71" spans="2:5" ht="37.5" hidden="1" customHeight="1" outlineLevel="2" thickBot="1">
      <c r="B71" s="6" t="s">
        <v>292</v>
      </c>
      <c r="C71" s="6" t="s">
        <v>101</v>
      </c>
      <c r="D71" s="6" t="s">
        <v>102</v>
      </c>
      <c r="E71" s="7">
        <v>84000</v>
      </c>
    </row>
    <row r="72" spans="2:5" ht="37.5" hidden="1" customHeight="1" outlineLevel="2" thickBot="1">
      <c r="B72" s="4" t="s">
        <v>292</v>
      </c>
      <c r="C72" s="4" t="s">
        <v>105</v>
      </c>
      <c r="D72" s="4" t="s">
        <v>106</v>
      </c>
      <c r="E72" s="5">
        <v>57039</v>
      </c>
    </row>
    <row r="73" spans="2:5" ht="37.5" hidden="1" customHeight="1" outlineLevel="2" thickBot="1">
      <c r="B73" s="6" t="s">
        <v>292</v>
      </c>
      <c r="C73" s="6" t="s">
        <v>109</v>
      </c>
      <c r="D73" s="6" t="s">
        <v>110</v>
      </c>
      <c r="E73" s="7">
        <v>57039</v>
      </c>
    </row>
    <row r="74" spans="2:5" ht="37.5" hidden="1" customHeight="1" outlineLevel="2" thickBot="1">
      <c r="B74" s="4" t="s">
        <v>292</v>
      </c>
      <c r="C74" s="4" t="s">
        <v>117</v>
      </c>
      <c r="D74" s="4" t="s">
        <v>118</v>
      </c>
      <c r="E74" s="5">
        <v>71681</v>
      </c>
    </row>
    <row r="75" spans="2:5" ht="37.5" hidden="1" customHeight="1" outlineLevel="2" thickBot="1">
      <c r="B75" s="6" t="s">
        <v>292</v>
      </c>
      <c r="C75" s="6" t="s">
        <v>119</v>
      </c>
      <c r="D75" s="6" t="s">
        <v>120</v>
      </c>
      <c r="E75" s="7">
        <v>71681</v>
      </c>
    </row>
    <row r="76" spans="2:5" ht="37.5" hidden="1" customHeight="1" outlineLevel="2" thickBot="1">
      <c r="B76" s="2" t="s">
        <v>292</v>
      </c>
      <c r="C76" s="2" t="s">
        <v>121</v>
      </c>
      <c r="D76" s="2" t="s">
        <v>122</v>
      </c>
      <c r="E76" s="3">
        <v>404047</v>
      </c>
    </row>
    <row r="77" spans="2:5" ht="37.5" hidden="1" customHeight="1" outlineLevel="2" thickBot="1">
      <c r="B77" s="4" t="s">
        <v>292</v>
      </c>
      <c r="C77" s="4" t="s">
        <v>123</v>
      </c>
      <c r="D77" s="4" t="s">
        <v>124</v>
      </c>
      <c r="E77" s="5">
        <v>50457</v>
      </c>
    </row>
    <row r="78" spans="2:5" ht="37.5" hidden="1" customHeight="1" outlineLevel="2" thickBot="1">
      <c r="B78" s="6" t="s">
        <v>292</v>
      </c>
      <c r="C78" s="6" t="s">
        <v>125</v>
      </c>
      <c r="D78" s="6" t="s">
        <v>126</v>
      </c>
      <c r="E78" s="7">
        <v>50457</v>
      </c>
    </row>
    <row r="79" spans="2:5" ht="37.5" hidden="1" customHeight="1" outlineLevel="2" thickBot="1">
      <c r="B79" s="4" t="s">
        <v>292</v>
      </c>
      <c r="C79" s="4" t="s">
        <v>133</v>
      </c>
      <c r="D79" s="4" t="s">
        <v>134</v>
      </c>
      <c r="E79" s="5">
        <v>81200</v>
      </c>
    </row>
    <row r="80" spans="2:5" ht="37.5" hidden="1" customHeight="1" outlineLevel="2" thickBot="1">
      <c r="B80" s="6" t="s">
        <v>292</v>
      </c>
      <c r="C80" s="6" t="s">
        <v>135</v>
      </c>
      <c r="D80" s="6" t="s">
        <v>136</v>
      </c>
      <c r="E80" s="7">
        <v>81200</v>
      </c>
    </row>
    <row r="81" spans="2:5" ht="37.5" hidden="1" customHeight="1" outlineLevel="2" thickBot="1">
      <c r="B81" s="4" t="s">
        <v>292</v>
      </c>
      <c r="C81" s="4" t="s">
        <v>147</v>
      </c>
      <c r="D81" s="4" t="s">
        <v>148</v>
      </c>
      <c r="E81" s="5">
        <v>272390</v>
      </c>
    </row>
    <row r="82" spans="2:5" ht="37.5" hidden="1" customHeight="1" outlineLevel="2" thickBot="1">
      <c r="B82" s="6" t="s">
        <v>292</v>
      </c>
      <c r="C82" s="6" t="s">
        <v>153</v>
      </c>
      <c r="D82" s="6" t="s">
        <v>154</v>
      </c>
      <c r="E82" s="7">
        <v>272390</v>
      </c>
    </row>
    <row r="83" spans="2:5" ht="37.5" hidden="1" customHeight="1" outlineLevel="2" thickBot="1">
      <c r="B83" s="2" t="s">
        <v>292</v>
      </c>
      <c r="C83" s="2" t="s">
        <v>1</v>
      </c>
      <c r="D83" s="2" t="s">
        <v>2</v>
      </c>
      <c r="E83" s="3">
        <v>3999999</v>
      </c>
    </row>
    <row r="84" spans="2:5" ht="37.5" hidden="1" customHeight="1" outlineLevel="2" thickBot="1">
      <c r="B84" s="4" t="s">
        <v>292</v>
      </c>
      <c r="C84" s="4" t="s">
        <v>161</v>
      </c>
      <c r="D84" s="4" t="s">
        <v>162</v>
      </c>
      <c r="E84" s="5">
        <v>3999999</v>
      </c>
    </row>
    <row r="85" spans="2:5" ht="37.5" hidden="1" customHeight="1" outlineLevel="2" thickBot="1">
      <c r="B85" s="6" t="s">
        <v>292</v>
      </c>
      <c r="C85" s="6" t="s">
        <v>173</v>
      </c>
      <c r="D85" s="6" t="s">
        <v>174</v>
      </c>
      <c r="E85" s="7">
        <v>3999999</v>
      </c>
    </row>
    <row r="86" spans="2:5" ht="37.5" hidden="1" customHeight="1" outlineLevel="2" thickBot="1">
      <c r="B86" s="2" t="s">
        <v>292</v>
      </c>
      <c r="C86" s="2" t="s">
        <v>179</v>
      </c>
      <c r="D86" s="2" t="s">
        <v>180</v>
      </c>
      <c r="E86" s="3">
        <v>1694962</v>
      </c>
    </row>
    <row r="87" spans="2:5" ht="37.5" hidden="1" customHeight="1" outlineLevel="2" thickBot="1">
      <c r="B87" s="4" t="s">
        <v>292</v>
      </c>
      <c r="C87" s="4" t="s">
        <v>185</v>
      </c>
      <c r="D87" s="4" t="s">
        <v>186</v>
      </c>
      <c r="E87" s="5">
        <v>1694962</v>
      </c>
    </row>
    <row r="88" spans="2:5" ht="37.5" hidden="1" customHeight="1" outlineLevel="2" thickBot="1">
      <c r="B88" s="6" t="s">
        <v>292</v>
      </c>
      <c r="C88" s="6" t="s">
        <v>189</v>
      </c>
      <c r="D88" s="6" t="s">
        <v>190</v>
      </c>
      <c r="E88" s="7">
        <v>1694962</v>
      </c>
    </row>
    <row r="89" spans="2:5" ht="37.5" customHeight="1" outlineLevel="1" collapsed="1" thickBot="1">
      <c r="B89" s="18" t="s">
        <v>345</v>
      </c>
      <c r="C89" s="19"/>
      <c r="D89" s="20"/>
      <c r="E89" s="7">
        <f>E44+E60+E76+E83+E86</f>
        <v>457838283.56999999</v>
      </c>
    </row>
    <row r="90" spans="2:5" ht="37.5" hidden="1" customHeight="1" outlineLevel="2" thickBot="1">
      <c r="B90" s="2" t="s">
        <v>255</v>
      </c>
      <c r="C90" s="2" t="s">
        <v>11</v>
      </c>
      <c r="D90" s="2" t="s">
        <v>12</v>
      </c>
      <c r="E90" s="3">
        <v>106235208.28</v>
      </c>
    </row>
    <row r="91" spans="2:5" ht="37.5" hidden="1" customHeight="1" outlineLevel="2" thickBot="1">
      <c r="B91" s="4" t="s">
        <v>255</v>
      </c>
      <c r="C91" s="4" t="s">
        <v>13</v>
      </c>
      <c r="D91" s="4" t="s">
        <v>14</v>
      </c>
      <c r="E91" s="5">
        <v>41754661</v>
      </c>
    </row>
    <row r="92" spans="2:5" ht="37.5" hidden="1" customHeight="1" outlineLevel="2" thickBot="1">
      <c r="B92" s="6" t="s">
        <v>255</v>
      </c>
      <c r="C92" s="6" t="s">
        <v>15</v>
      </c>
      <c r="D92" s="6" t="s">
        <v>16</v>
      </c>
      <c r="E92" s="7">
        <v>41754661</v>
      </c>
    </row>
    <row r="93" spans="2:5" ht="37.5" hidden="1" customHeight="1" outlineLevel="2" thickBot="1">
      <c r="B93" s="4" t="s">
        <v>255</v>
      </c>
      <c r="C93" s="4" t="s">
        <v>19</v>
      </c>
      <c r="D93" s="4" t="s">
        <v>20</v>
      </c>
      <c r="E93" s="5">
        <v>3530671</v>
      </c>
    </row>
    <row r="94" spans="2:5" ht="37.5" hidden="1" customHeight="1" outlineLevel="2" thickBot="1">
      <c r="B94" s="6" t="s">
        <v>255</v>
      </c>
      <c r="C94" s="6" t="s">
        <v>21</v>
      </c>
      <c r="D94" s="6" t="s">
        <v>22</v>
      </c>
      <c r="E94" s="7">
        <v>3530671</v>
      </c>
    </row>
    <row r="95" spans="2:5" ht="37.5" hidden="1" customHeight="1" outlineLevel="2" thickBot="1">
      <c r="B95" s="4" t="s">
        <v>255</v>
      </c>
      <c r="C95" s="4" t="s">
        <v>25</v>
      </c>
      <c r="D95" s="4" t="s">
        <v>26</v>
      </c>
      <c r="E95" s="5">
        <v>45777893</v>
      </c>
    </row>
    <row r="96" spans="2:5" ht="37.5" hidden="1" customHeight="1" outlineLevel="2" thickBot="1">
      <c r="B96" s="6" t="s">
        <v>255</v>
      </c>
      <c r="C96" s="6" t="s">
        <v>27</v>
      </c>
      <c r="D96" s="6" t="s">
        <v>28</v>
      </c>
      <c r="E96" s="7">
        <v>22092249</v>
      </c>
    </row>
    <row r="97" spans="2:5" ht="37.5" hidden="1" customHeight="1" outlineLevel="2" thickBot="1">
      <c r="B97" s="6" t="s">
        <v>255</v>
      </c>
      <c r="C97" s="6" t="s">
        <v>29</v>
      </c>
      <c r="D97" s="6" t="s">
        <v>30</v>
      </c>
      <c r="E97" s="7">
        <v>649650</v>
      </c>
    </row>
    <row r="98" spans="2:5" ht="37.5" hidden="1" customHeight="1" outlineLevel="2" thickBot="1">
      <c r="B98" s="6" t="s">
        <v>255</v>
      </c>
      <c r="C98" s="6" t="s">
        <v>31</v>
      </c>
      <c r="D98" s="6" t="s">
        <v>32</v>
      </c>
      <c r="E98" s="7">
        <v>22883756</v>
      </c>
    </row>
    <row r="99" spans="2:5" ht="37.5" hidden="1" customHeight="1" outlineLevel="2" thickBot="1">
      <c r="B99" s="6" t="s">
        <v>255</v>
      </c>
      <c r="C99" s="6" t="s">
        <v>33</v>
      </c>
      <c r="D99" s="6" t="s">
        <v>34</v>
      </c>
      <c r="E99" s="7">
        <v>152238</v>
      </c>
    </row>
    <row r="100" spans="2:5" ht="37.5" hidden="1" customHeight="1" outlineLevel="2" thickBot="1">
      <c r="B100" s="4" t="s">
        <v>255</v>
      </c>
      <c r="C100" s="4" t="s">
        <v>35</v>
      </c>
      <c r="D100" s="4" t="s">
        <v>36</v>
      </c>
      <c r="E100" s="5">
        <v>7652707.5499999998</v>
      </c>
    </row>
    <row r="101" spans="2:5" ht="37.5" hidden="1" customHeight="1" outlineLevel="2" thickBot="1">
      <c r="B101" s="6" t="s">
        <v>255</v>
      </c>
      <c r="C101" s="6" t="s">
        <v>37</v>
      </c>
      <c r="D101" s="6" t="s">
        <v>38</v>
      </c>
      <c r="E101" s="7">
        <v>7260261</v>
      </c>
    </row>
    <row r="102" spans="2:5" ht="37.5" hidden="1" customHeight="1" outlineLevel="2" thickBot="1">
      <c r="B102" s="6" t="s">
        <v>255</v>
      </c>
      <c r="C102" s="6" t="s">
        <v>39</v>
      </c>
      <c r="D102" s="6" t="s">
        <v>40</v>
      </c>
      <c r="E102" s="7">
        <v>392446.55</v>
      </c>
    </row>
    <row r="103" spans="2:5" ht="37.5" hidden="1" customHeight="1" outlineLevel="2" thickBot="1">
      <c r="B103" s="4" t="s">
        <v>255</v>
      </c>
      <c r="C103" s="4" t="s">
        <v>41</v>
      </c>
      <c r="D103" s="4" t="s">
        <v>42</v>
      </c>
      <c r="E103" s="5">
        <v>7519275.7300000004</v>
      </c>
    </row>
    <row r="104" spans="2:5" ht="37.5" hidden="1" customHeight="1" outlineLevel="2" thickBot="1">
      <c r="B104" s="6" t="s">
        <v>255</v>
      </c>
      <c r="C104" s="6" t="s">
        <v>43</v>
      </c>
      <c r="D104" s="6" t="s">
        <v>44</v>
      </c>
      <c r="E104" s="7">
        <v>3987256.85</v>
      </c>
    </row>
    <row r="105" spans="2:5" ht="37.5" hidden="1" customHeight="1" outlineLevel="2" thickBot="1">
      <c r="B105" s="6" t="s">
        <v>255</v>
      </c>
      <c r="C105" s="6" t="s">
        <v>45</v>
      </c>
      <c r="D105" s="6" t="s">
        <v>46</v>
      </c>
      <c r="E105" s="7">
        <v>1177339.6399999999</v>
      </c>
    </row>
    <row r="106" spans="2:5" ht="37.5" hidden="1" customHeight="1" outlineLevel="2" thickBot="1">
      <c r="B106" s="6" t="s">
        <v>255</v>
      </c>
      <c r="C106" s="6" t="s">
        <v>47</v>
      </c>
      <c r="D106" s="6" t="s">
        <v>48</v>
      </c>
      <c r="E106" s="7">
        <v>2354679.2400000002</v>
      </c>
    </row>
    <row r="107" spans="2:5" ht="37.5" hidden="1" customHeight="1" outlineLevel="2" thickBot="1">
      <c r="B107" s="2" t="s">
        <v>255</v>
      </c>
      <c r="C107" s="2" t="s">
        <v>49</v>
      </c>
      <c r="D107" s="2" t="s">
        <v>50</v>
      </c>
      <c r="E107" s="3">
        <v>94598373.909999996</v>
      </c>
    </row>
    <row r="108" spans="2:5" ht="37.5" hidden="1" customHeight="1" outlineLevel="2" thickBot="1">
      <c r="B108" s="4" t="s">
        <v>255</v>
      </c>
      <c r="C108" s="4" t="s">
        <v>241</v>
      </c>
      <c r="D108" s="4" t="s">
        <v>242</v>
      </c>
      <c r="E108" s="5">
        <v>23319000</v>
      </c>
    </row>
    <row r="109" spans="2:5" ht="37.5" hidden="1" customHeight="1" outlineLevel="2" thickBot="1">
      <c r="B109" s="6" t="s">
        <v>255</v>
      </c>
      <c r="C109" s="6" t="s">
        <v>256</v>
      </c>
      <c r="D109" s="6" t="s">
        <v>257</v>
      </c>
      <c r="E109" s="7">
        <v>23319000</v>
      </c>
    </row>
    <row r="110" spans="2:5" ht="37.5" hidden="1" customHeight="1" outlineLevel="2" thickBot="1">
      <c r="B110" s="4" t="s">
        <v>255</v>
      </c>
      <c r="C110" s="4" t="s">
        <v>51</v>
      </c>
      <c r="D110" s="4" t="s">
        <v>52</v>
      </c>
      <c r="E110" s="5">
        <v>1184406</v>
      </c>
    </row>
    <row r="111" spans="2:5" ht="37.5" hidden="1" customHeight="1" outlineLevel="2" thickBot="1">
      <c r="B111" s="6" t="s">
        <v>255</v>
      </c>
      <c r="C111" s="6" t="s">
        <v>53</v>
      </c>
      <c r="D111" s="6" t="s">
        <v>54</v>
      </c>
      <c r="E111" s="7">
        <v>60081</v>
      </c>
    </row>
    <row r="112" spans="2:5" ht="37.5" hidden="1" customHeight="1" outlineLevel="2" thickBot="1">
      <c r="B112" s="6" t="s">
        <v>255</v>
      </c>
      <c r="C112" s="6" t="s">
        <v>55</v>
      </c>
      <c r="D112" s="6" t="s">
        <v>56</v>
      </c>
      <c r="E112" s="7">
        <v>1124325</v>
      </c>
    </row>
    <row r="113" spans="2:5" ht="37.5" hidden="1" customHeight="1" outlineLevel="2" thickBot="1">
      <c r="B113" s="4" t="s">
        <v>255</v>
      </c>
      <c r="C113" s="4" t="s">
        <v>59</v>
      </c>
      <c r="D113" s="4" t="s">
        <v>60</v>
      </c>
      <c r="E113" s="5">
        <v>507998</v>
      </c>
    </row>
    <row r="114" spans="2:5" ht="37.5" hidden="1" customHeight="1" outlineLevel="2" thickBot="1">
      <c r="B114" s="6" t="s">
        <v>255</v>
      </c>
      <c r="C114" s="6" t="s">
        <v>63</v>
      </c>
      <c r="D114" s="6" t="s">
        <v>64</v>
      </c>
      <c r="E114" s="7">
        <v>507998</v>
      </c>
    </row>
    <row r="115" spans="2:5" ht="37.5" hidden="1" customHeight="1" outlineLevel="2" thickBot="1">
      <c r="B115" s="4" t="s">
        <v>255</v>
      </c>
      <c r="C115" s="4" t="s">
        <v>71</v>
      </c>
      <c r="D115" s="4" t="s">
        <v>72</v>
      </c>
      <c r="E115" s="5">
        <v>30746815</v>
      </c>
    </row>
    <row r="116" spans="2:5" ht="37.5" hidden="1" customHeight="1" outlineLevel="2" thickBot="1">
      <c r="B116" s="6" t="s">
        <v>255</v>
      </c>
      <c r="C116" s="6" t="s">
        <v>75</v>
      </c>
      <c r="D116" s="6" t="s">
        <v>76</v>
      </c>
      <c r="E116" s="7">
        <v>2900000</v>
      </c>
    </row>
    <row r="117" spans="2:5" ht="37.5" hidden="1" customHeight="1" outlineLevel="2" thickBot="1">
      <c r="B117" s="6" t="s">
        <v>255</v>
      </c>
      <c r="C117" s="6" t="s">
        <v>79</v>
      </c>
      <c r="D117" s="6" t="s">
        <v>80</v>
      </c>
      <c r="E117" s="7">
        <v>1995000</v>
      </c>
    </row>
    <row r="118" spans="2:5" ht="37.5" hidden="1" customHeight="1" outlineLevel="2" thickBot="1">
      <c r="B118" s="6" t="s">
        <v>255</v>
      </c>
      <c r="C118" s="6" t="s">
        <v>81</v>
      </c>
      <c r="D118" s="6" t="s">
        <v>82</v>
      </c>
      <c r="E118" s="7">
        <v>24536815</v>
      </c>
    </row>
    <row r="119" spans="2:5" ht="37.5" hidden="1" customHeight="1" outlineLevel="2" thickBot="1">
      <c r="B119" s="6" t="s">
        <v>255</v>
      </c>
      <c r="C119" s="6" t="s">
        <v>83</v>
      </c>
      <c r="D119" s="6" t="s">
        <v>84</v>
      </c>
      <c r="E119" s="7">
        <v>1315000</v>
      </c>
    </row>
    <row r="120" spans="2:5" ht="37.5" hidden="1" customHeight="1" outlineLevel="2" thickBot="1">
      <c r="B120" s="4" t="s">
        <v>255</v>
      </c>
      <c r="C120" s="4" t="s">
        <v>85</v>
      </c>
      <c r="D120" s="4" t="s">
        <v>86</v>
      </c>
      <c r="E120" s="5">
        <v>200750</v>
      </c>
    </row>
    <row r="121" spans="2:5" ht="37.5" hidden="1" customHeight="1" outlineLevel="2" thickBot="1">
      <c r="B121" s="6" t="s">
        <v>255</v>
      </c>
      <c r="C121" s="6" t="s">
        <v>87</v>
      </c>
      <c r="D121" s="6" t="s">
        <v>88</v>
      </c>
      <c r="E121" s="7">
        <v>200750</v>
      </c>
    </row>
    <row r="122" spans="2:5" ht="37.5" hidden="1" customHeight="1" outlineLevel="2" thickBot="1">
      <c r="B122" s="4" t="s">
        <v>255</v>
      </c>
      <c r="C122" s="4" t="s">
        <v>93</v>
      </c>
      <c r="D122" s="4" t="s">
        <v>94</v>
      </c>
      <c r="E122" s="5">
        <v>195918</v>
      </c>
    </row>
    <row r="123" spans="2:5" ht="37.5" hidden="1" customHeight="1" outlineLevel="2" thickBot="1">
      <c r="B123" s="6" t="s">
        <v>255</v>
      </c>
      <c r="C123" s="6" t="s">
        <v>95</v>
      </c>
      <c r="D123" s="6" t="s">
        <v>96</v>
      </c>
      <c r="E123" s="7">
        <v>195918</v>
      </c>
    </row>
    <row r="124" spans="2:5" ht="37.5" hidden="1" customHeight="1" outlineLevel="2" thickBot="1">
      <c r="B124" s="4" t="s">
        <v>255</v>
      </c>
      <c r="C124" s="4" t="s">
        <v>97</v>
      </c>
      <c r="D124" s="4" t="s">
        <v>98</v>
      </c>
      <c r="E124" s="5">
        <v>5946000</v>
      </c>
    </row>
    <row r="125" spans="2:5" ht="37.5" hidden="1" customHeight="1" outlineLevel="2" thickBot="1">
      <c r="B125" s="6" t="s">
        <v>255</v>
      </c>
      <c r="C125" s="6" t="s">
        <v>99</v>
      </c>
      <c r="D125" s="6" t="s">
        <v>100</v>
      </c>
      <c r="E125" s="7">
        <v>1900000</v>
      </c>
    </row>
    <row r="126" spans="2:5" ht="37.5" hidden="1" customHeight="1" outlineLevel="2" thickBot="1">
      <c r="B126" s="6" t="s">
        <v>255</v>
      </c>
      <c r="C126" s="6" t="s">
        <v>101</v>
      </c>
      <c r="D126" s="6" t="s">
        <v>102</v>
      </c>
      <c r="E126" s="7">
        <v>4046000</v>
      </c>
    </row>
    <row r="127" spans="2:5" ht="37.5" hidden="1" customHeight="1" outlineLevel="2" thickBot="1">
      <c r="B127" s="4" t="s">
        <v>255</v>
      </c>
      <c r="C127" s="4" t="s">
        <v>105</v>
      </c>
      <c r="D127" s="4" t="s">
        <v>106</v>
      </c>
      <c r="E127" s="5">
        <v>32160088.91</v>
      </c>
    </row>
    <row r="128" spans="2:5" ht="37.5" hidden="1" customHeight="1" outlineLevel="2" thickBot="1">
      <c r="B128" s="6" t="s">
        <v>255</v>
      </c>
      <c r="C128" s="6" t="s">
        <v>107</v>
      </c>
      <c r="D128" s="6" t="s">
        <v>108</v>
      </c>
      <c r="E128" s="7">
        <v>28460385.300000001</v>
      </c>
    </row>
    <row r="129" spans="2:5" ht="37.5" hidden="1" customHeight="1" outlineLevel="2" thickBot="1">
      <c r="B129" s="6" t="s">
        <v>255</v>
      </c>
      <c r="C129" s="6" t="s">
        <v>109</v>
      </c>
      <c r="D129" s="6" t="s">
        <v>110</v>
      </c>
      <c r="E129" s="7">
        <v>3699703.61</v>
      </c>
    </row>
    <row r="130" spans="2:5" ht="37.5" hidden="1" customHeight="1" outlineLevel="2" thickBot="1">
      <c r="B130" s="4" t="s">
        <v>255</v>
      </c>
      <c r="C130" s="4" t="s">
        <v>117</v>
      </c>
      <c r="D130" s="4" t="s">
        <v>118</v>
      </c>
      <c r="E130" s="5">
        <v>337398</v>
      </c>
    </row>
    <row r="131" spans="2:5" ht="37.5" hidden="1" customHeight="1" outlineLevel="2" thickBot="1">
      <c r="B131" s="6" t="s">
        <v>255</v>
      </c>
      <c r="C131" s="6" t="s">
        <v>119</v>
      </c>
      <c r="D131" s="6" t="s">
        <v>120</v>
      </c>
      <c r="E131" s="7">
        <v>337398</v>
      </c>
    </row>
    <row r="132" spans="2:5" ht="37.5" hidden="1" customHeight="1" outlineLevel="2" thickBot="1">
      <c r="B132" s="2" t="s">
        <v>255</v>
      </c>
      <c r="C132" s="2" t="s">
        <v>121</v>
      </c>
      <c r="D132" s="2" t="s">
        <v>122</v>
      </c>
      <c r="E132" s="3">
        <v>124000704</v>
      </c>
    </row>
    <row r="133" spans="2:5" ht="37.5" hidden="1" customHeight="1" outlineLevel="2" thickBot="1">
      <c r="B133" s="4" t="s">
        <v>255</v>
      </c>
      <c r="C133" s="4" t="s">
        <v>123</v>
      </c>
      <c r="D133" s="4" t="s">
        <v>124</v>
      </c>
      <c r="E133" s="5">
        <v>17616106</v>
      </c>
    </row>
    <row r="134" spans="2:5" ht="37.5" hidden="1" customHeight="1" outlineLevel="2" thickBot="1">
      <c r="B134" s="6" t="s">
        <v>255</v>
      </c>
      <c r="C134" s="6" t="s">
        <v>125</v>
      </c>
      <c r="D134" s="6" t="s">
        <v>126</v>
      </c>
      <c r="E134" s="7">
        <v>4362176</v>
      </c>
    </row>
    <row r="135" spans="2:5" ht="37.5" hidden="1" customHeight="1" outlineLevel="2" thickBot="1">
      <c r="B135" s="6" t="s">
        <v>255</v>
      </c>
      <c r="C135" s="6" t="s">
        <v>129</v>
      </c>
      <c r="D135" s="6" t="s">
        <v>130</v>
      </c>
      <c r="E135" s="7">
        <v>13253930</v>
      </c>
    </row>
    <row r="136" spans="2:5" ht="37.5" hidden="1" customHeight="1" outlineLevel="2" thickBot="1">
      <c r="B136" s="4" t="s">
        <v>255</v>
      </c>
      <c r="C136" s="4" t="s">
        <v>137</v>
      </c>
      <c r="D136" s="4" t="s">
        <v>138</v>
      </c>
      <c r="E136" s="5">
        <v>97541939</v>
      </c>
    </row>
    <row r="137" spans="2:5" ht="37.5" hidden="1" customHeight="1" outlineLevel="2" thickBot="1">
      <c r="B137" s="6" t="s">
        <v>255</v>
      </c>
      <c r="C137" s="6" t="s">
        <v>214</v>
      </c>
      <c r="D137" s="6" t="s">
        <v>215</v>
      </c>
      <c r="E137" s="7">
        <v>11777061</v>
      </c>
    </row>
    <row r="138" spans="2:5" ht="37.5" hidden="1" customHeight="1" outlineLevel="2" thickBot="1">
      <c r="B138" s="6" t="s">
        <v>255</v>
      </c>
      <c r="C138" s="6" t="s">
        <v>209</v>
      </c>
      <c r="D138" s="6" t="s">
        <v>210</v>
      </c>
      <c r="E138" s="7">
        <v>80755054</v>
      </c>
    </row>
    <row r="139" spans="2:5" ht="37.5" hidden="1" customHeight="1" outlineLevel="2" thickBot="1">
      <c r="B139" s="6" t="s">
        <v>255</v>
      </c>
      <c r="C139" s="6" t="s">
        <v>139</v>
      </c>
      <c r="D139" s="6" t="s">
        <v>140</v>
      </c>
      <c r="E139" s="7">
        <v>8009</v>
      </c>
    </row>
    <row r="140" spans="2:5" ht="37.5" hidden="1" customHeight="1" outlineLevel="2" thickBot="1">
      <c r="B140" s="6" t="s">
        <v>255</v>
      </c>
      <c r="C140" s="6" t="s">
        <v>216</v>
      </c>
      <c r="D140" s="6" t="s">
        <v>217</v>
      </c>
      <c r="E140" s="7">
        <v>5001815</v>
      </c>
    </row>
    <row r="141" spans="2:5" ht="37.5" hidden="1" customHeight="1" outlineLevel="2" thickBot="1">
      <c r="B141" s="4" t="s">
        <v>255</v>
      </c>
      <c r="C141" s="4" t="s">
        <v>141</v>
      </c>
      <c r="D141" s="4" t="s">
        <v>142</v>
      </c>
      <c r="E141" s="5">
        <v>1581819</v>
      </c>
    </row>
    <row r="142" spans="2:5" ht="37.5" hidden="1" customHeight="1" outlineLevel="2" thickBot="1">
      <c r="B142" s="6" t="s">
        <v>255</v>
      </c>
      <c r="C142" s="6" t="s">
        <v>143</v>
      </c>
      <c r="D142" s="6" t="s">
        <v>144</v>
      </c>
      <c r="E142" s="7">
        <v>887229</v>
      </c>
    </row>
    <row r="143" spans="2:5" ht="37.5" hidden="1" customHeight="1" outlineLevel="2" thickBot="1">
      <c r="B143" s="6" t="s">
        <v>255</v>
      </c>
      <c r="C143" s="6" t="s">
        <v>145</v>
      </c>
      <c r="D143" s="6" t="s">
        <v>146</v>
      </c>
      <c r="E143" s="7">
        <v>694590</v>
      </c>
    </row>
    <row r="144" spans="2:5" ht="37.5" hidden="1" customHeight="1" outlineLevel="2" thickBot="1">
      <c r="B144" s="4" t="s">
        <v>255</v>
      </c>
      <c r="C144" s="4" t="s">
        <v>147</v>
      </c>
      <c r="D144" s="4" t="s">
        <v>148</v>
      </c>
      <c r="E144" s="5">
        <v>7260840</v>
      </c>
    </row>
    <row r="145" spans="2:5" ht="37.5" hidden="1" customHeight="1" outlineLevel="2" thickBot="1">
      <c r="B145" s="6" t="s">
        <v>255</v>
      </c>
      <c r="C145" s="6" t="s">
        <v>149</v>
      </c>
      <c r="D145" s="6" t="s">
        <v>150</v>
      </c>
      <c r="E145" s="7">
        <v>59000</v>
      </c>
    </row>
    <row r="146" spans="2:5" ht="37.5" hidden="1" customHeight="1" outlineLevel="2" thickBot="1">
      <c r="B146" s="6" t="s">
        <v>255</v>
      </c>
      <c r="C146" s="6" t="s">
        <v>153</v>
      </c>
      <c r="D146" s="6" t="s">
        <v>154</v>
      </c>
      <c r="E146" s="7">
        <v>6167000</v>
      </c>
    </row>
    <row r="147" spans="2:5" ht="37.5" hidden="1" customHeight="1" outlineLevel="2" thickBot="1">
      <c r="B147" s="6" t="s">
        <v>255</v>
      </c>
      <c r="C147" s="6" t="s">
        <v>155</v>
      </c>
      <c r="D147" s="6" t="s">
        <v>156</v>
      </c>
      <c r="E147" s="7">
        <v>80440</v>
      </c>
    </row>
    <row r="148" spans="2:5" ht="37.5" hidden="1" customHeight="1" outlineLevel="2" thickBot="1">
      <c r="B148" s="6" t="s">
        <v>255</v>
      </c>
      <c r="C148" s="6" t="s">
        <v>211</v>
      </c>
      <c r="D148" s="6" t="s">
        <v>212</v>
      </c>
      <c r="E148" s="7">
        <v>954400</v>
      </c>
    </row>
    <row r="149" spans="2:5" ht="37.5" hidden="1" customHeight="1" outlineLevel="2" thickBot="1">
      <c r="B149" s="2" t="s">
        <v>255</v>
      </c>
      <c r="C149" s="2" t="s">
        <v>1</v>
      </c>
      <c r="D149" s="2" t="s">
        <v>2</v>
      </c>
      <c r="E149" s="3">
        <v>18201700</v>
      </c>
    </row>
    <row r="150" spans="2:5" ht="37.5" hidden="1" customHeight="1" outlineLevel="2" thickBot="1">
      <c r="B150" s="4" t="s">
        <v>255</v>
      </c>
      <c r="C150" s="4" t="s">
        <v>161</v>
      </c>
      <c r="D150" s="4" t="s">
        <v>162</v>
      </c>
      <c r="E150" s="5">
        <v>1400000</v>
      </c>
    </row>
    <row r="151" spans="2:5" ht="37.5" hidden="1" customHeight="1" outlineLevel="2" thickBot="1">
      <c r="B151" s="6" t="s">
        <v>255</v>
      </c>
      <c r="C151" s="6" t="s">
        <v>198</v>
      </c>
      <c r="D151" s="6" t="s">
        <v>199</v>
      </c>
      <c r="E151" s="7">
        <v>1400000</v>
      </c>
    </row>
    <row r="152" spans="2:5" ht="37.5" hidden="1" customHeight="1" outlineLevel="2" thickBot="1">
      <c r="B152" s="4" t="s">
        <v>255</v>
      </c>
      <c r="C152" s="4" t="s">
        <v>3</v>
      </c>
      <c r="D152" s="4" t="s">
        <v>4</v>
      </c>
      <c r="E152" s="5">
        <v>16801700</v>
      </c>
    </row>
    <row r="153" spans="2:5" ht="37.5" hidden="1" customHeight="1" outlineLevel="2" thickBot="1">
      <c r="B153" s="6" t="s">
        <v>255</v>
      </c>
      <c r="C153" s="6" t="s">
        <v>219</v>
      </c>
      <c r="D153" s="6" t="s">
        <v>220</v>
      </c>
      <c r="E153" s="7">
        <v>16801700</v>
      </c>
    </row>
    <row r="154" spans="2:5" ht="37.5" customHeight="1" outlineLevel="1" collapsed="1" thickBot="1">
      <c r="B154" s="18" t="s">
        <v>346</v>
      </c>
      <c r="C154" s="19"/>
      <c r="D154" s="20"/>
      <c r="E154" s="7">
        <f>E90+E107+E132+E149</f>
        <v>343035986.19</v>
      </c>
    </row>
    <row r="155" spans="2:5" ht="37.5" hidden="1" customHeight="1" outlineLevel="2" thickBot="1">
      <c r="B155" s="2" t="s">
        <v>206</v>
      </c>
      <c r="C155" s="2" t="s">
        <v>11</v>
      </c>
      <c r="D155" s="2" t="s">
        <v>12</v>
      </c>
      <c r="E155" s="3">
        <v>21326506.739999998</v>
      </c>
    </row>
    <row r="156" spans="2:5" ht="37.5" hidden="1" customHeight="1" outlineLevel="2" thickBot="1">
      <c r="B156" s="4" t="s">
        <v>206</v>
      </c>
      <c r="C156" s="4" t="s">
        <v>13</v>
      </c>
      <c r="D156" s="4" t="s">
        <v>14</v>
      </c>
      <c r="E156" s="5">
        <v>10411145</v>
      </c>
    </row>
    <row r="157" spans="2:5" ht="37.5" hidden="1" customHeight="1" outlineLevel="2" thickBot="1">
      <c r="B157" s="6" t="s">
        <v>206</v>
      </c>
      <c r="C157" s="6" t="s">
        <v>15</v>
      </c>
      <c r="D157" s="6" t="s">
        <v>16</v>
      </c>
      <c r="E157" s="7">
        <v>10103011</v>
      </c>
    </row>
    <row r="158" spans="2:5" ht="37.5" hidden="1" customHeight="1" outlineLevel="2" thickBot="1">
      <c r="B158" s="6" t="s">
        <v>206</v>
      </c>
      <c r="C158" s="6" t="s">
        <v>17</v>
      </c>
      <c r="D158" s="6" t="s">
        <v>18</v>
      </c>
      <c r="E158" s="7">
        <v>308134</v>
      </c>
    </row>
    <row r="159" spans="2:5" ht="37.5" hidden="1" customHeight="1" outlineLevel="2" thickBot="1">
      <c r="B159" s="4" t="s">
        <v>206</v>
      </c>
      <c r="C159" s="4" t="s">
        <v>19</v>
      </c>
      <c r="D159" s="4" t="s">
        <v>20</v>
      </c>
      <c r="E159" s="5">
        <v>272858</v>
      </c>
    </row>
    <row r="160" spans="2:5" ht="37.5" hidden="1" customHeight="1" outlineLevel="2" thickBot="1">
      <c r="B160" s="6" t="s">
        <v>206</v>
      </c>
      <c r="C160" s="6" t="s">
        <v>21</v>
      </c>
      <c r="D160" s="6" t="s">
        <v>22</v>
      </c>
      <c r="E160" s="7">
        <v>272858</v>
      </c>
    </row>
    <row r="161" spans="2:5" ht="37.5" hidden="1" customHeight="1" outlineLevel="2" thickBot="1">
      <c r="B161" s="4" t="s">
        <v>206</v>
      </c>
      <c r="C161" s="4" t="s">
        <v>25</v>
      </c>
      <c r="D161" s="4" t="s">
        <v>26</v>
      </c>
      <c r="E161" s="5">
        <v>7459293</v>
      </c>
    </row>
    <row r="162" spans="2:5" ht="37.5" hidden="1" customHeight="1" outlineLevel="2" thickBot="1">
      <c r="B162" s="6" t="s">
        <v>206</v>
      </c>
      <c r="C162" s="6" t="s">
        <v>27</v>
      </c>
      <c r="D162" s="6" t="s">
        <v>28</v>
      </c>
      <c r="E162" s="7">
        <v>2843160</v>
      </c>
    </row>
    <row r="163" spans="2:5" ht="37.5" hidden="1" customHeight="1" outlineLevel="2" thickBot="1">
      <c r="B163" s="6" t="s">
        <v>206</v>
      </c>
      <c r="C163" s="6" t="s">
        <v>31</v>
      </c>
      <c r="D163" s="6" t="s">
        <v>32</v>
      </c>
      <c r="E163" s="7">
        <v>4616133</v>
      </c>
    </row>
    <row r="164" spans="2:5" ht="37.5" hidden="1" customHeight="1" outlineLevel="2" thickBot="1">
      <c r="B164" s="4" t="s">
        <v>206</v>
      </c>
      <c r="C164" s="4" t="s">
        <v>35</v>
      </c>
      <c r="D164" s="4" t="s">
        <v>36</v>
      </c>
      <c r="E164" s="5">
        <v>1605602.93</v>
      </c>
    </row>
    <row r="165" spans="2:5" ht="37.5" hidden="1" customHeight="1" outlineLevel="2" thickBot="1">
      <c r="B165" s="6" t="s">
        <v>206</v>
      </c>
      <c r="C165" s="6" t="s">
        <v>37</v>
      </c>
      <c r="D165" s="6" t="s">
        <v>38</v>
      </c>
      <c r="E165" s="7">
        <v>1523264.32</v>
      </c>
    </row>
    <row r="166" spans="2:5" ht="37.5" hidden="1" customHeight="1" outlineLevel="2" thickBot="1">
      <c r="B166" s="6" t="s">
        <v>206</v>
      </c>
      <c r="C166" s="6" t="s">
        <v>39</v>
      </c>
      <c r="D166" s="6" t="s">
        <v>40</v>
      </c>
      <c r="E166" s="7">
        <v>82338.61</v>
      </c>
    </row>
    <row r="167" spans="2:5" ht="37.5" hidden="1" customHeight="1" outlineLevel="2" thickBot="1">
      <c r="B167" s="4" t="s">
        <v>206</v>
      </c>
      <c r="C167" s="4" t="s">
        <v>41</v>
      </c>
      <c r="D167" s="4" t="s">
        <v>42</v>
      </c>
      <c r="E167" s="5">
        <v>1577607.81</v>
      </c>
    </row>
    <row r="168" spans="2:5" ht="37.5" hidden="1" customHeight="1" outlineLevel="2" thickBot="1">
      <c r="B168" s="6" t="s">
        <v>206</v>
      </c>
      <c r="C168" s="6" t="s">
        <v>43</v>
      </c>
      <c r="D168" s="6" t="s">
        <v>44</v>
      </c>
      <c r="E168" s="7">
        <v>836560.3</v>
      </c>
    </row>
    <row r="169" spans="2:5" ht="37.5" hidden="1" customHeight="1" outlineLevel="2" thickBot="1">
      <c r="B169" s="6" t="s">
        <v>206</v>
      </c>
      <c r="C169" s="6" t="s">
        <v>45</v>
      </c>
      <c r="D169" s="6" t="s">
        <v>46</v>
      </c>
      <c r="E169" s="7">
        <v>247015.84</v>
      </c>
    </row>
    <row r="170" spans="2:5" ht="37.5" hidden="1" customHeight="1" outlineLevel="2" thickBot="1">
      <c r="B170" s="6" t="s">
        <v>206</v>
      </c>
      <c r="C170" s="6" t="s">
        <v>47</v>
      </c>
      <c r="D170" s="6" t="s">
        <v>48</v>
      </c>
      <c r="E170" s="7">
        <v>494031.67</v>
      </c>
    </row>
    <row r="171" spans="2:5" ht="37.5" hidden="1" customHeight="1" outlineLevel="2" thickBot="1">
      <c r="B171" s="2" t="s">
        <v>206</v>
      </c>
      <c r="C171" s="2" t="s">
        <v>49</v>
      </c>
      <c r="D171" s="2" t="s">
        <v>50</v>
      </c>
      <c r="E171" s="3">
        <v>36178820</v>
      </c>
    </row>
    <row r="172" spans="2:5" ht="37.5" hidden="1" customHeight="1" outlineLevel="2" thickBot="1">
      <c r="B172" s="4" t="s">
        <v>206</v>
      </c>
      <c r="C172" s="4" t="s">
        <v>51</v>
      </c>
      <c r="D172" s="4" t="s">
        <v>52</v>
      </c>
      <c r="E172" s="5">
        <v>2265210</v>
      </c>
    </row>
    <row r="173" spans="2:5" ht="37.5" hidden="1" customHeight="1" outlineLevel="2" thickBot="1">
      <c r="B173" s="6" t="s">
        <v>206</v>
      </c>
      <c r="C173" s="6" t="s">
        <v>53</v>
      </c>
      <c r="D173" s="6" t="s">
        <v>54</v>
      </c>
      <c r="E173" s="7">
        <v>1371938</v>
      </c>
    </row>
    <row r="174" spans="2:5" ht="37.5" hidden="1" customHeight="1" outlineLevel="2" thickBot="1">
      <c r="B174" s="6" t="s">
        <v>206</v>
      </c>
      <c r="C174" s="6" t="s">
        <v>55</v>
      </c>
      <c r="D174" s="6" t="s">
        <v>56</v>
      </c>
      <c r="E174" s="7">
        <v>878632</v>
      </c>
    </row>
    <row r="175" spans="2:5" ht="37.5" hidden="1" customHeight="1" outlineLevel="2" thickBot="1">
      <c r="B175" s="6" t="s">
        <v>206</v>
      </c>
      <c r="C175" s="6" t="s">
        <v>57</v>
      </c>
      <c r="D175" s="6" t="s">
        <v>58</v>
      </c>
      <c r="E175" s="7">
        <v>14640</v>
      </c>
    </row>
    <row r="176" spans="2:5" ht="37.5" hidden="1" customHeight="1" outlineLevel="2" thickBot="1">
      <c r="B176" s="4" t="s">
        <v>206</v>
      </c>
      <c r="C176" s="4" t="s">
        <v>71</v>
      </c>
      <c r="D176" s="4" t="s">
        <v>72</v>
      </c>
      <c r="E176" s="5">
        <v>33575627</v>
      </c>
    </row>
    <row r="177" spans="2:5" ht="37.5" hidden="1" customHeight="1" outlineLevel="2" thickBot="1">
      <c r="B177" s="6" t="s">
        <v>206</v>
      </c>
      <c r="C177" s="6" t="s">
        <v>81</v>
      </c>
      <c r="D177" s="6" t="s">
        <v>82</v>
      </c>
      <c r="E177" s="7">
        <v>29674127</v>
      </c>
    </row>
    <row r="178" spans="2:5" ht="37.5" hidden="1" customHeight="1" outlineLevel="2" thickBot="1">
      <c r="B178" s="6" t="s">
        <v>206</v>
      </c>
      <c r="C178" s="6" t="s">
        <v>83</v>
      </c>
      <c r="D178" s="6" t="s">
        <v>84</v>
      </c>
      <c r="E178" s="7">
        <v>3901500</v>
      </c>
    </row>
    <row r="179" spans="2:5" ht="37.5" hidden="1" customHeight="1" outlineLevel="2" thickBot="1">
      <c r="B179" s="4" t="s">
        <v>206</v>
      </c>
      <c r="C179" s="4" t="s">
        <v>93</v>
      </c>
      <c r="D179" s="4" t="s">
        <v>94</v>
      </c>
      <c r="E179" s="5">
        <v>320523</v>
      </c>
    </row>
    <row r="180" spans="2:5" ht="37.5" hidden="1" customHeight="1" outlineLevel="2" thickBot="1">
      <c r="B180" s="6" t="s">
        <v>206</v>
      </c>
      <c r="C180" s="6" t="s">
        <v>95</v>
      </c>
      <c r="D180" s="6" t="s">
        <v>96</v>
      </c>
      <c r="E180" s="7">
        <v>320523</v>
      </c>
    </row>
    <row r="181" spans="2:5" ht="37.5" hidden="1" customHeight="1" outlineLevel="2" thickBot="1">
      <c r="B181" s="4" t="s">
        <v>206</v>
      </c>
      <c r="C181" s="4" t="s">
        <v>117</v>
      </c>
      <c r="D181" s="4" t="s">
        <v>118</v>
      </c>
      <c r="E181" s="5">
        <v>17460</v>
      </c>
    </row>
    <row r="182" spans="2:5" ht="37.5" hidden="1" customHeight="1" outlineLevel="2" thickBot="1">
      <c r="B182" s="6" t="s">
        <v>206</v>
      </c>
      <c r="C182" s="6" t="s">
        <v>119</v>
      </c>
      <c r="D182" s="6" t="s">
        <v>120</v>
      </c>
      <c r="E182" s="7">
        <v>17460</v>
      </c>
    </row>
    <row r="183" spans="2:5" ht="37.5" hidden="1" customHeight="1" outlineLevel="2" thickBot="1">
      <c r="B183" s="2" t="s">
        <v>206</v>
      </c>
      <c r="C183" s="2" t="s">
        <v>121</v>
      </c>
      <c r="D183" s="2" t="s">
        <v>122</v>
      </c>
      <c r="E183" s="3">
        <v>4758548</v>
      </c>
    </row>
    <row r="184" spans="2:5" ht="37.5" hidden="1" customHeight="1" outlineLevel="2" thickBot="1">
      <c r="B184" s="4" t="s">
        <v>206</v>
      </c>
      <c r="C184" s="4" t="s">
        <v>123</v>
      </c>
      <c r="D184" s="4" t="s">
        <v>124</v>
      </c>
      <c r="E184" s="5">
        <v>606082</v>
      </c>
    </row>
    <row r="185" spans="2:5" ht="37.5" hidden="1" customHeight="1" outlineLevel="2" thickBot="1">
      <c r="B185" s="6" t="s">
        <v>206</v>
      </c>
      <c r="C185" s="6" t="s">
        <v>125</v>
      </c>
      <c r="D185" s="6" t="s">
        <v>126</v>
      </c>
      <c r="E185" s="7">
        <v>158777</v>
      </c>
    </row>
    <row r="186" spans="2:5" ht="37.5" hidden="1" customHeight="1" outlineLevel="2" thickBot="1">
      <c r="B186" s="6" t="s">
        <v>206</v>
      </c>
      <c r="C186" s="6" t="s">
        <v>127</v>
      </c>
      <c r="D186" s="6" t="s">
        <v>128</v>
      </c>
      <c r="E186" s="7">
        <v>198720</v>
      </c>
    </row>
    <row r="187" spans="2:5" ht="37.5" hidden="1" customHeight="1" outlineLevel="2" thickBot="1">
      <c r="B187" s="6" t="s">
        <v>206</v>
      </c>
      <c r="C187" s="6" t="s">
        <v>129</v>
      </c>
      <c r="D187" s="6" t="s">
        <v>130</v>
      </c>
      <c r="E187" s="7">
        <v>203404</v>
      </c>
    </row>
    <row r="188" spans="2:5" ht="37.5" hidden="1" customHeight="1" outlineLevel="2" thickBot="1">
      <c r="B188" s="6" t="s">
        <v>206</v>
      </c>
      <c r="C188" s="6" t="s">
        <v>131</v>
      </c>
      <c r="D188" s="6" t="s">
        <v>132</v>
      </c>
      <c r="E188" s="7">
        <v>45181</v>
      </c>
    </row>
    <row r="189" spans="2:5" ht="37.5" hidden="1" customHeight="1" outlineLevel="2" thickBot="1">
      <c r="B189" s="4" t="s">
        <v>206</v>
      </c>
      <c r="C189" s="4" t="s">
        <v>133</v>
      </c>
      <c r="D189" s="4" t="s">
        <v>134</v>
      </c>
      <c r="E189" s="5">
        <v>272000</v>
      </c>
    </row>
    <row r="190" spans="2:5" ht="37.5" hidden="1" customHeight="1" outlineLevel="2" thickBot="1">
      <c r="B190" s="6" t="s">
        <v>206</v>
      </c>
      <c r="C190" s="6" t="s">
        <v>207</v>
      </c>
      <c r="D190" s="6" t="s">
        <v>208</v>
      </c>
      <c r="E190" s="7">
        <v>272000</v>
      </c>
    </row>
    <row r="191" spans="2:5" ht="37.5" hidden="1" customHeight="1" outlineLevel="2" thickBot="1">
      <c r="B191" s="4" t="s">
        <v>206</v>
      </c>
      <c r="C191" s="4" t="s">
        <v>137</v>
      </c>
      <c r="D191" s="4" t="s">
        <v>138</v>
      </c>
      <c r="E191" s="5">
        <v>905863</v>
      </c>
    </row>
    <row r="192" spans="2:5" ht="37.5" hidden="1" customHeight="1" outlineLevel="2" thickBot="1">
      <c r="B192" s="6" t="s">
        <v>206</v>
      </c>
      <c r="C192" s="6" t="s">
        <v>209</v>
      </c>
      <c r="D192" s="6" t="s">
        <v>210</v>
      </c>
      <c r="E192" s="7">
        <v>902080</v>
      </c>
    </row>
    <row r="193" spans="2:5" ht="37.5" hidden="1" customHeight="1" outlineLevel="2" thickBot="1">
      <c r="B193" s="6" t="s">
        <v>206</v>
      </c>
      <c r="C193" s="6" t="s">
        <v>139</v>
      </c>
      <c r="D193" s="6" t="s">
        <v>140</v>
      </c>
      <c r="E193" s="7">
        <v>3783</v>
      </c>
    </row>
    <row r="194" spans="2:5" ht="37.5" hidden="1" customHeight="1" outlineLevel="2" thickBot="1">
      <c r="B194" s="4" t="s">
        <v>206</v>
      </c>
      <c r="C194" s="4" t="s">
        <v>141</v>
      </c>
      <c r="D194" s="4" t="s">
        <v>142</v>
      </c>
      <c r="E194" s="5">
        <v>46251</v>
      </c>
    </row>
    <row r="195" spans="2:5" ht="37.5" hidden="1" customHeight="1" outlineLevel="2" thickBot="1">
      <c r="B195" s="6" t="s">
        <v>206</v>
      </c>
      <c r="C195" s="6" t="s">
        <v>143</v>
      </c>
      <c r="D195" s="6" t="s">
        <v>144</v>
      </c>
      <c r="E195" s="7">
        <v>39216</v>
      </c>
    </row>
    <row r="196" spans="2:5" ht="37.5" hidden="1" customHeight="1" outlineLevel="2" thickBot="1">
      <c r="B196" s="6" t="s">
        <v>206</v>
      </c>
      <c r="C196" s="6" t="s">
        <v>145</v>
      </c>
      <c r="D196" s="6" t="s">
        <v>146</v>
      </c>
      <c r="E196" s="7">
        <v>7035</v>
      </c>
    </row>
    <row r="197" spans="2:5" ht="37.5" hidden="1" customHeight="1" outlineLevel="2" thickBot="1">
      <c r="B197" s="4" t="s">
        <v>206</v>
      </c>
      <c r="C197" s="4" t="s">
        <v>147</v>
      </c>
      <c r="D197" s="4" t="s">
        <v>148</v>
      </c>
      <c r="E197" s="5">
        <v>2928352</v>
      </c>
    </row>
    <row r="198" spans="2:5" ht="37.5" hidden="1" customHeight="1" outlineLevel="2" thickBot="1">
      <c r="B198" s="6" t="s">
        <v>206</v>
      </c>
      <c r="C198" s="6" t="s">
        <v>153</v>
      </c>
      <c r="D198" s="6" t="s">
        <v>154</v>
      </c>
      <c r="E198" s="7">
        <v>1428437</v>
      </c>
    </row>
    <row r="199" spans="2:5" ht="37.5" hidden="1" customHeight="1" outlineLevel="2" thickBot="1">
      <c r="B199" s="6" t="s">
        <v>206</v>
      </c>
      <c r="C199" s="6" t="s">
        <v>155</v>
      </c>
      <c r="D199" s="6" t="s">
        <v>156</v>
      </c>
      <c r="E199" s="7">
        <v>18540</v>
      </c>
    </row>
    <row r="200" spans="2:5" ht="37.5" hidden="1" customHeight="1" outlineLevel="2" thickBot="1">
      <c r="B200" s="6" t="s">
        <v>206</v>
      </c>
      <c r="C200" s="6" t="s">
        <v>211</v>
      </c>
      <c r="D200" s="6" t="s">
        <v>212</v>
      </c>
      <c r="E200" s="7">
        <v>1481375</v>
      </c>
    </row>
    <row r="201" spans="2:5" ht="37.5" hidden="1" customHeight="1" outlineLevel="2" thickBot="1">
      <c r="B201" s="2" t="s">
        <v>206</v>
      </c>
      <c r="C201" s="2" t="s">
        <v>1</v>
      </c>
      <c r="D201" s="2" t="s">
        <v>2</v>
      </c>
      <c r="E201" s="3">
        <v>26186799</v>
      </c>
    </row>
    <row r="202" spans="2:5" ht="37.5" hidden="1" customHeight="1" outlineLevel="2" thickBot="1">
      <c r="B202" s="4" t="s">
        <v>206</v>
      </c>
      <c r="C202" s="4" t="s">
        <v>161</v>
      </c>
      <c r="D202" s="4" t="s">
        <v>162</v>
      </c>
      <c r="E202" s="5">
        <v>15282150</v>
      </c>
    </row>
    <row r="203" spans="2:5" ht="37.5" hidden="1" customHeight="1" outlineLevel="2" thickBot="1">
      <c r="B203" s="6" t="s">
        <v>206</v>
      </c>
      <c r="C203" s="6" t="s">
        <v>165</v>
      </c>
      <c r="D203" s="6" t="s">
        <v>166</v>
      </c>
      <c r="E203" s="7">
        <v>15000000</v>
      </c>
    </row>
    <row r="204" spans="2:5" ht="37.5" hidden="1" customHeight="1" outlineLevel="2" thickBot="1">
      <c r="B204" s="6" t="s">
        <v>206</v>
      </c>
      <c r="C204" s="6" t="s">
        <v>167</v>
      </c>
      <c r="D204" s="6" t="s">
        <v>168</v>
      </c>
      <c r="E204" s="7">
        <v>233450</v>
      </c>
    </row>
    <row r="205" spans="2:5" ht="37.5" hidden="1" customHeight="1" outlineLevel="2" thickBot="1">
      <c r="B205" s="6" t="s">
        <v>206</v>
      </c>
      <c r="C205" s="6" t="s">
        <v>173</v>
      </c>
      <c r="D205" s="6" t="s">
        <v>174</v>
      </c>
      <c r="E205" s="7">
        <v>48700</v>
      </c>
    </row>
    <row r="206" spans="2:5" ht="37.5" hidden="1" customHeight="1" outlineLevel="2" thickBot="1">
      <c r="B206" s="4" t="s">
        <v>206</v>
      </c>
      <c r="C206" s="4" t="s">
        <v>3</v>
      </c>
      <c r="D206" s="4" t="s">
        <v>4</v>
      </c>
      <c r="E206" s="5">
        <v>10904649</v>
      </c>
    </row>
    <row r="207" spans="2:5" ht="37.5" hidden="1" customHeight="1" outlineLevel="2" thickBot="1">
      <c r="B207" s="6" t="s">
        <v>206</v>
      </c>
      <c r="C207" s="6" t="s">
        <v>5</v>
      </c>
      <c r="D207" s="6" t="s">
        <v>6</v>
      </c>
      <c r="E207" s="7">
        <v>3200300</v>
      </c>
    </row>
    <row r="208" spans="2:5" ht="37.5" hidden="1" customHeight="1" outlineLevel="2" thickBot="1">
      <c r="B208" s="6" t="s">
        <v>206</v>
      </c>
      <c r="C208" s="6" t="s">
        <v>8</v>
      </c>
      <c r="D208" s="6" t="s">
        <v>9</v>
      </c>
      <c r="E208" s="7">
        <v>7704349</v>
      </c>
    </row>
    <row r="209" spans="2:5" ht="37.5" hidden="1" customHeight="1" outlineLevel="2" thickBot="1">
      <c r="B209" s="2" t="s">
        <v>206</v>
      </c>
      <c r="C209" s="2" t="s">
        <v>179</v>
      </c>
      <c r="D209" s="2" t="s">
        <v>180</v>
      </c>
      <c r="E209" s="3">
        <v>52543</v>
      </c>
    </row>
    <row r="210" spans="2:5" ht="37.5" hidden="1" customHeight="1" outlineLevel="2" thickBot="1">
      <c r="B210" s="4" t="s">
        <v>206</v>
      </c>
      <c r="C210" s="4" t="s">
        <v>185</v>
      </c>
      <c r="D210" s="4" t="s">
        <v>186</v>
      </c>
      <c r="E210" s="5">
        <v>52543</v>
      </c>
    </row>
    <row r="211" spans="2:5" ht="37.5" hidden="1" customHeight="1" outlineLevel="2" thickBot="1">
      <c r="B211" s="6" t="s">
        <v>206</v>
      </c>
      <c r="C211" s="6" t="s">
        <v>189</v>
      </c>
      <c r="D211" s="6" t="s">
        <v>190</v>
      </c>
      <c r="E211" s="7">
        <v>52543</v>
      </c>
    </row>
    <row r="212" spans="2:5" ht="37.5" customHeight="1" outlineLevel="1" collapsed="1" thickBot="1">
      <c r="B212" s="18" t="s">
        <v>206</v>
      </c>
      <c r="C212" s="19"/>
      <c r="D212" s="20"/>
      <c r="E212" s="7">
        <f>E155+E171+E183+E201+E209</f>
        <v>88503216.739999995</v>
      </c>
    </row>
    <row r="213" spans="2:5" ht="37.5" hidden="1" customHeight="1" outlineLevel="2" thickBot="1">
      <c r="B213" s="2" t="s">
        <v>289</v>
      </c>
      <c r="C213" s="2" t="s">
        <v>11</v>
      </c>
      <c r="D213" s="2" t="s">
        <v>12</v>
      </c>
      <c r="E213" s="3">
        <v>23384155.59</v>
      </c>
    </row>
    <row r="214" spans="2:5" ht="37.5" hidden="1" customHeight="1" outlineLevel="2" thickBot="1">
      <c r="B214" s="4" t="s">
        <v>289</v>
      </c>
      <c r="C214" s="4" t="s">
        <v>13</v>
      </c>
      <c r="D214" s="4" t="s">
        <v>14</v>
      </c>
      <c r="E214" s="5">
        <v>10135189</v>
      </c>
    </row>
    <row r="215" spans="2:5" ht="37.5" hidden="1" customHeight="1" outlineLevel="2" thickBot="1">
      <c r="B215" s="6" t="s">
        <v>289</v>
      </c>
      <c r="C215" s="6" t="s">
        <v>15</v>
      </c>
      <c r="D215" s="6" t="s">
        <v>16</v>
      </c>
      <c r="E215" s="7">
        <v>10135189</v>
      </c>
    </row>
    <row r="216" spans="2:5" ht="37.5" hidden="1" customHeight="1" outlineLevel="2" thickBot="1">
      <c r="B216" s="4" t="s">
        <v>289</v>
      </c>
      <c r="C216" s="4" t="s">
        <v>19</v>
      </c>
      <c r="D216" s="4" t="s">
        <v>20</v>
      </c>
      <c r="E216" s="5">
        <v>447374</v>
      </c>
    </row>
    <row r="217" spans="2:5" ht="37.5" hidden="1" customHeight="1" outlineLevel="2" thickBot="1">
      <c r="B217" s="6" t="s">
        <v>289</v>
      </c>
      <c r="C217" s="6" t="s">
        <v>21</v>
      </c>
      <c r="D217" s="6" t="s">
        <v>22</v>
      </c>
      <c r="E217" s="7">
        <v>447374</v>
      </c>
    </row>
    <row r="218" spans="2:5" ht="37.5" hidden="1" customHeight="1" outlineLevel="2" thickBot="1">
      <c r="B218" s="4" t="s">
        <v>289</v>
      </c>
      <c r="C218" s="4" t="s">
        <v>25</v>
      </c>
      <c r="D218" s="4" t="s">
        <v>26</v>
      </c>
      <c r="E218" s="5">
        <v>9396139</v>
      </c>
    </row>
    <row r="219" spans="2:5" ht="37.5" hidden="1" customHeight="1" outlineLevel="2" thickBot="1">
      <c r="B219" s="6" t="s">
        <v>289</v>
      </c>
      <c r="C219" s="6" t="s">
        <v>27</v>
      </c>
      <c r="D219" s="6" t="s">
        <v>28</v>
      </c>
      <c r="E219" s="7">
        <v>4242597</v>
      </c>
    </row>
    <row r="220" spans="2:5" ht="37.5" hidden="1" customHeight="1" outlineLevel="2" thickBot="1">
      <c r="B220" s="6" t="s">
        <v>289</v>
      </c>
      <c r="C220" s="6" t="s">
        <v>31</v>
      </c>
      <c r="D220" s="6" t="s">
        <v>32</v>
      </c>
      <c r="E220" s="7">
        <v>5153542</v>
      </c>
    </row>
    <row r="221" spans="2:5" ht="37.5" hidden="1" customHeight="1" outlineLevel="2" thickBot="1">
      <c r="B221" s="4" t="s">
        <v>289</v>
      </c>
      <c r="C221" s="4" t="s">
        <v>35</v>
      </c>
      <c r="D221" s="4" t="s">
        <v>36</v>
      </c>
      <c r="E221" s="5">
        <v>1717702.06</v>
      </c>
    </row>
    <row r="222" spans="2:5" ht="37.5" hidden="1" customHeight="1" outlineLevel="2" thickBot="1">
      <c r="B222" s="6" t="s">
        <v>289</v>
      </c>
      <c r="C222" s="6" t="s">
        <v>37</v>
      </c>
      <c r="D222" s="6" t="s">
        <v>38</v>
      </c>
      <c r="E222" s="7">
        <v>1629614.77</v>
      </c>
    </row>
    <row r="223" spans="2:5" ht="37.5" hidden="1" customHeight="1" outlineLevel="2" thickBot="1">
      <c r="B223" s="6" t="s">
        <v>289</v>
      </c>
      <c r="C223" s="6" t="s">
        <v>39</v>
      </c>
      <c r="D223" s="6" t="s">
        <v>40</v>
      </c>
      <c r="E223" s="7">
        <v>88087.29</v>
      </c>
    </row>
    <row r="224" spans="2:5" ht="37.5" hidden="1" customHeight="1" outlineLevel="2" thickBot="1">
      <c r="B224" s="4" t="s">
        <v>289</v>
      </c>
      <c r="C224" s="4" t="s">
        <v>41</v>
      </c>
      <c r="D224" s="4" t="s">
        <v>42</v>
      </c>
      <c r="E224" s="5">
        <v>1687751.53</v>
      </c>
    </row>
    <row r="225" spans="2:5" ht="37.5" hidden="1" customHeight="1" outlineLevel="2" thickBot="1">
      <c r="B225" s="6" t="s">
        <v>289</v>
      </c>
      <c r="C225" s="6" t="s">
        <v>43</v>
      </c>
      <c r="D225" s="6" t="s">
        <v>44</v>
      </c>
      <c r="E225" s="7">
        <v>894966.81</v>
      </c>
    </row>
    <row r="226" spans="2:5" ht="37.5" hidden="1" customHeight="1" outlineLevel="2" thickBot="1">
      <c r="B226" s="6" t="s">
        <v>289</v>
      </c>
      <c r="C226" s="6" t="s">
        <v>45</v>
      </c>
      <c r="D226" s="6" t="s">
        <v>46</v>
      </c>
      <c r="E226" s="7">
        <v>264261</v>
      </c>
    </row>
    <row r="227" spans="2:5" ht="37.5" hidden="1" customHeight="1" outlineLevel="2" thickBot="1">
      <c r="B227" s="6" t="s">
        <v>289</v>
      </c>
      <c r="C227" s="6" t="s">
        <v>47</v>
      </c>
      <c r="D227" s="6" t="s">
        <v>48</v>
      </c>
      <c r="E227" s="7">
        <v>528523.72</v>
      </c>
    </row>
    <row r="228" spans="2:5" ht="37.5" hidden="1" customHeight="1" outlineLevel="2" thickBot="1">
      <c r="B228" s="2" t="s">
        <v>289</v>
      </c>
      <c r="C228" s="2" t="s">
        <v>49</v>
      </c>
      <c r="D228" s="2" t="s">
        <v>50</v>
      </c>
      <c r="E228" s="3">
        <v>81061577</v>
      </c>
    </row>
    <row r="229" spans="2:5" ht="37.5" hidden="1" customHeight="1" outlineLevel="2" thickBot="1">
      <c r="B229" s="4" t="s">
        <v>289</v>
      </c>
      <c r="C229" s="4" t="s">
        <v>51</v>
      </c>
      <c r="D229" s="4" t="s">
        <v>52</v>
      </c>
      <c r="E229" s="5">
        <v>4301195</v>
      </c>
    </row>
    <row r="230" spans="2:5" ht="37.5" hidden="1" customHeight="1" outlineLevel="2" thickBot="1">
      <c r="B230" s="6" t="s">
        <v>289</v>
      </c>
      <c r="C230" s="6" t="s">
        <v>53</v>
      </c>
      <c r="D230" s="6" t="s">
        <v>54</v>
      </c>
      <c r="E230" s="7">
        <v>1986014</v>
      </c>
    </row>
    <row r="231" spans="2:5" ht="37.5" hidden="1" customHeight="1" outlineLevel="2" thickBot="1">
      <c r="B231" s="6" t="s">
        <v>289</v>
      </c>
      <c r="C231" s="6" t="s">
        <v>55</v>
      </c>
      <c r="D231" s="6" t="s">
        <v>56</v>
      </c>
      <c r="E231" s="7">
        <v>2315181</v>
      </c>
    </row>
    <row r="232" spans="2:5" ht="37.5" hidden="1" customHeight="1" outlineLevel="2" thickBot="1">
      <c r="B232" s="4" t="s">
        <v>289</v>
      </c>
      <c r="C232" s="4" t="s">
        <v>71</v>
      </c>
      <c r="D232" s="4" t="s">
        <v>72</v>
      </c>
      <c r="E232" s="5">
        <v>76578782</v>
      </c>
    </row>
    <row r="233" spans="2:5" ht="37.5" hidden="1" customHeight="1" outlineLevel="2" thickBot="1">
      <c r="B233" s="6" t="s">
        <v>289</v>
      </c>
      <c r="C233" s="6" t="s">
        <v>81</v>
      </c>
      <c r="D233" s="6" t="s">
        <v>82</v>
      </c>
      <c r="E233" s="7">
        <v>76578782</v>
      </c>
    </row>
    <row r="234" spans="2:5" ht="37.5" hidden="1" customHeight="1" outlineLevel="2" thickBot="1">
      <c r="B234" s="4" t="s">
        <v>289</v>
      </c>
      <c r="C234" s="4" t="s">
        <v>97</v>
      </c>
      <c r="D234" s="4" t="s">
        <v>98</v>
      </c>
      <c r="E234" s="5">
        <v>181600</v>
      </c>
    </row>
    <row r="235" spans="2:5" ht="37.5" hidden="1" customHeight="1" outlineLevel="2" thickBot="1">
      <c r="B235" s="6" t="s">
        <v>289</v>
      </c>
      <c r="C235" s="6" t="s">
        <v>99</v>
      </c>
      <c r="D235" s="6" t="s">
        <v>100</v>
      </c>
      <c r="E235" s="7">
        <v>181600</v>
      </c>
    </row>
    <row r="236" spans="2:5" ht="37.5" hidden="1" customHeight="1" outlineLevel="2" thickBot="1">
      <c r="B236" s="2" t="s">
        <v>289</v>
      </c>
      <c r="C236" s="2" t="s">
        <v>121</v>
      </c>
      <c r="D236" s="2" t="s">
        <v>122</v>
      </c>
      <c r="E236" s="3">
        <v>2976039</v>
      </c>
    </row>
    <row r="237" spans="2:5" ht="37.5" hidden="1" customHeight="1" outlineLevel="2" thickBot="1">
      <c r="B237" s="4" t="s">
        <v>289</v>
      </c>
      <c r="C237" s="4" t="s">
        <v>123</v>
      </c>
      <c r="D237" s="4" t="s">
        <v>124</v>
      </c>
      <c r="E237" s="5">
        <v>785599</v>
      </c>
    </row>
    <row r="238" spans="2:5" ht="37.5" hidden="1" customHeight="1" outlineLevel="2" thickBot="1">
      <c r="B238" s="6" t="s">
        <v>289</v>
      </c>
      <c r="C238" s="6" t="s">
        <v>125</v>
      </c>
      <c r="D238" s="6" t="s">
        <v>126</v>
      </c>
      <c r="E238" s="7">
        <v>52290</v>
      </c>
    </row>
    <row r="239" spans="2:5" ht="37.5" hidden="1" customHeight="1" outlineLevel="2" thickBot="1">
      <c r="B239" s="6" t="s">
        <v>289</v>
      </c>
      <c r="C239" s="6" t="s">
        <v>127</v>
      </c>
      <c r="D239" s="6" t="s">
        <v>128</v>
      </c>
      <c r="E239" s="7">
        <v>634095</v>
      </c>
    </row>
    <row r="240" spans="2:5" ht="37.5" hidden="1" customHeight="1" outlineLevel="2" thickBot="1">
      <c r="B240" s="6" t="s">
        <v>289</v>
      </c>
      <c r="C240" s="6" t="s">
        <v>129</v>
      </c>
      <c r="D240" s="6" t="s">
        <v>130</v>
      </c>
      <c r="E240" s="7">
        <v>99214</v>
      </c>
    </row>
    <row r="241" spans="2:5" ht="37.5" hidden="1" customHeight="1" outlineLevel="2" thickBot="1">
      <c r="B241" s="4" t="s">
        <v>289</v>
      </c>
      <c r="C241" s="4" t="s">
        <v>133</v>
      </c>
      <c r="D241" s="4" t="s">
        <v>134</v>
      </c>
      <c r="E241" s="5">
        <v>188000</v>
      </c>
    </row>
    <row r="242" spans="2:5" ht="37.5" hidden="1" customHeight="1" outlineLevel="2" thickBot="1">
      <c r="B242" s="6" t="s">
        <v>289</v>
      </c>
      <c r="C242" s="6" t="s">
        <v>207</v>
      </c>
      <c r="D242" s="6" t="s">
        <v>208</v>
      </c>
      <c r="E242" s="7">
        <v>188000</v>
      </c>
    </row>
    <row r="243" spans="2:5" ht="37.5" hidden="1" customHeight="1" outlineLevel="2" thickBot="1">
      <c r="B243" s="4" t="s">
        <v>289</v>
      </c>
      <c r="C243" s="4" t="s">
        <v>141</v>
      </c>
      <c r="D243" s="4" t="s">
        <v>142</v>
      </c>
      <c r="E243" s="5">
        <v>695930</v>
      </c>
    </row>
    <row r="244" spans="2:5" ht="37.5" hidden="1" customHeight="1" outlineLevel="2" thickBot="1">
      <c r="B244" s="6" t="s">
        <v>289</v>
      </c>
      <c r="C244" s="6" t="s">
        <v>145</v>
      </c>
      <c r="D244" s="6" t="s">
        <v>146</v>
      </c>
      <c r="E244" s="7">
        <v>695930</v>
      </c>
    </row>
    <row r="245" spans="2:5" ht="37.5" hidden="1" customHeight="1" outlineLevel="2" thickBot="1">
      <c r="B245" s="4" t="s">
        <v>289</v>
      </c>
      <c r="C245" s="4" t="s">
        <v>147</v>
      </c>
      <c r="D245" s="4" t="s">
        <v>148</v>
      </c>
      <c r="E245" s="5">
        <v>1306510</v>
      </c>
    </row>
    <row r="246" spans="2:5" ht="37.5" hidden="1" customHeight="1" outlineLevel="2" thickBot="1">
      <c r="B246" s="6" t="s">
        <v>289</v>
      </c>
      <c r="C246" s="6" t="s">
        <v>153</v>
      </c>
      <c r="D246" s="6" t="s">
        <v>154</v>
      </c>
      <c r="E246" s="7">
        <v>1226760</v>
      </c>
    </row>
    <row r="247" spans="2:5" ht="37.5" hidden="1" customHeight="1" outlineLevel="2" thickBot="1">
      <c r="B247" s="6" t="s">
        <v>289</v>
      </c>
      <c r="C247" s="6" t="s">
        <v>211</v>
      </c>
      <c r="D247" s="6" t="s">
        <v>212</v>
      </c>
      <c r="E247" s="7">
        <v>79750</v>
      </c>
    </row>
    <row r="248" spans="2:5" ht="37.5" hidden="1" customHeight="1" outlineLevel="2" thickBot="1">
      <c r="B248" s="2" t="s">
        <v>289</v>
      </c>
      <c r="C248" s="2" t="s">
        <v>1</v>
      </c>
      <c r="D248" s="2" t="s">
        <v>2</v>
      </c>
      <c r="E248" s="3">
        <v>795000</v>
      </c>
    </row>
    <row r="249" spans="2:5" ht="37.5" hidden="1" customHeight="1" outlineLevel="2" thickBot="1">
      <c r="B249" s="4" t="s">
        <v>289</v>
      </c>
      <c r="C249" s="4" t="s">
        <v>161</v>
      </c>
      <c r="D249" s="4" t="s">
        <v>162</v>
      </c>
      <c r="E249" s="5">
        <v>795000</v>
      </c>
    </row>
    <row r="250" spans="2:5" ht="37.5" hidden="1" customHeight="1" outlineLevel="2" thickBot="1">
      <c r="B250" s="6" t="s">
        <v>289</v>
      </c>
      <c r="C250" s="6" t="s">
        <v>198</v>
      </c>
      <c r="D250" s="6" t="s">
        <v>199</v>
      </c>
      <c r="E250" s="7">
        <v>795000</v>
      </c>
    </row>
    <row r="251" spans="2:5" ht="37.5" customHeight="1" outlineLevel="1" collapsed="1" thickBot="1">
      <c r="B251" s="18" t="s">
        <v>347</v>
      </c>
      <c r="C251" s="19"/>
      <c r="D251" s="20"/>
      <c r="E251" s="7">
        <f>E213+E228+E236+E248</f>
        <v>108216771.59</v>
      </c>
    </row>
    <row r="252" spans="2:5" ht="37.5" hidden="1" customHeight="1" outlineLevel="2" thickBot="1">
      <c r="B252" s="2" t="s">
        <v>262</v>
      </c>
      <c r="C252" s="2" t="s">
        <v>11</v>
      </c>
      <c r="D252" s="2" t="s">
        <v>12</v>
      </c>
      <c r="E252" s="3">
        <v>28491044.719999999</v>
      </c>
    </row>
    <row r="253" spans="2:5" ht="37.5" hidden="1" customHeight="1" outlineLevel="2" thickBot="1">
      <c r="B253" s="4" t="s">
        <v>262</v>
      </c>
      <c r="C253" s="4" t="s">
        <v>13</v>
      </c>
      <c r="D253" s="4" t="s">
        <v>14</v>
      </c>
      <c r="E253" s="5">
        <v>12494042</v>
      </c>
    </row>
    <row r="254" spans="2:5" ht="37.5" hidden="1" customHeight="1" outlineLevel="2" thickBot="1">
      <c r="B254" s="6" t="s">
        <v>262</v>
      </c>
      <c r="C254" s="6" t="s">
        <v>15</v>
      </c>
      <c r="D254" s="6" t="s">
        <v>16</v>
      </c>
      <c r="E254" s="7">
        <v>11417154</v>
      </c>
    </row>
    <row r="255" spans="2:5" ht="37.5" hidden="1" customHeight="1" outlineLevel="2" thickBot="1">
      <c r="B255" s="6" t="s">
        <v>262</v>
      </c>
      <c r="C255" s="6" t="s">
        <v>17</v>
      </c>
      <c r="D255" s="6" t="s">
        <v>18</v>
      </c>
      <c r="E255" s="7">
        <v>1076888</v>
      </c>
    </row>
    <row r="256" spans="2:5" ht="37.5" hidden="1" customHeight="1" outlineLevel="2" thickBot="1">
      <c r="B256" s="4" t="s">
        <v>262</v>
      </c>
      <c r="C256" s="4" t="s">
        <v>19</v>
      </c>
      <c r="D256" s="4" t="s">
        <v>20</v>
      </c>
      <c r="E256" s="5">
        <v>185332</v>
      </c>
    </row>
    <row r="257" spans="2:5" ht="37.5" hidden="1" customHeight="1" outlineLevel="2" thickBot="1">
      <c r="B257" s="6" t="s">
        <v>262</v>
      </c>
      <c r="C257" s="6" t="s">
        <v>21</v>
      </c>
      <c r="D257" s="6" t="s">
        <v>22</v>
      </c>
      <c r="E257" s="7">
        <v>185332</v>
      </c>
    </row>
    <row r="258" spans="2:5" ht="37.5" hidden="1" customHeight="1" outlineLevel="2" thickBot="1">
      <c r="B258" s="4" t="s">
        <v>262</v>
      </c>
      <c r="C258" s="4" t="s">
        <v>25</v>
      </c>
      <c r="D258" s="4" t="s">
        <v>26</v>
      </c>
      <c r="E258" s="5">
        <v>11767591</v>
      </c>
    </row>
    <row r="259" spans="2:5" ht="37.5" hidden="1" customHeight="1" outlineLevel="2" thickBot="1">
      <c r="B259" s="6" t="s">
        <v>262</v>
      </c>
      <c r="C259" s="6" t="s">
        <v>27</v>
      </c>
      <c r="D259" s="6" t="s">
        <v>28</v>
      </c>
      <c r="E259" s="7">
        <v>3969745</v>
      </c>
    </row>
    <row r="260" spans="2:5" ht="37.5" hidden="1" customHeight="1" outlineLevel="2" thickBot="1">
      <c r="B260" s="6" t="s">
        <v>262</v>
      </c>
      <c r="C260" s="6" t="s">
        <v>29</v>
      </c>
      <c r="D260" s="6" t="s">
        <v>30</v>
      </c>
      <c r="E260" s="7">
        <v>1243218</v>
      </c>
    </row>
    <row r="261" spans="2:5" ht="37.5" hidden="1" customHeight="1" outlineLevel="2" thickBot="1">
      <c r="B261" s="6" t="s">
        <v>262</v>
      </c>
      <c r="C261" s="6" t="s">
        <v>31</v>
      </c>
      <c r="D261" s="6" t="s">
        <v>32</v>
      </c>
      <c r="E261" s="7">
        <v>6451104</v>
      </c>
    </row>
    <row r="262" spans="2:5" ht="37.5" hidden="1" customHeight="1" outlineLevel="2" thickBot="1">
      <c r="B262" s="6" t="s">
        <v>262</v>
      </c>
      <c r="C262" s="6" t="s">
        <v>33</v>
      </c>
      <c r="D262" s="6" t="s">
        <v>34</v>
      </c>
      <c r="E262" s="7">
        <v>103524</v>
      </c>
    </row>
    <row r="263" spans="2:5" ht="37.5" hidden="1" customHeight="1" outlineLevel="2" thickBot="1">
      <c r="B263" s="4" t="s">
        <v>262</v>
      </c>
      <c r="C263" s="4" t="s">
        <v>35</v>
      </c>
      <c r="D263" s="4" t="s">
        <v>36</v>
      </c>
      <c r="E263" s="5">
        <v>2039822.93</v>
      </c>
    </row>
    <row r="264" spans="2:5" ht="37.5" hidden="1" customHeight="1" outlineLevel="2" thickBot="1">
      <c r="B264" s="6" t="s">
        <v>262</v>
      </c>
      <c r="C264" s="6" t="s">
        <v>37</v>
      </c>
      <c r="D264" s="6" t="s">
        <v>38</v>
      </c>
      <c r="E264" s="7">
        <v>1935216.63</v>
      </c>
    </row>
    <row r="265" spans="2:5" ht="37.5" hidden="1" customHeight="1" outlineLevel="2" thickBot="1">
      <c r="B265" s="6" t="s">
        <v>262</v>
      </c>
      <c r="C265" s="6" t="s">
        <v>39</v>
      </c>
      <c r="D265" s="6" t="s">
        <v>40</v>
      </c>
      <c r="E265" s="7">
        <v>104606.3</v>
      </c>
    </row>
    <row r="266" spans="2:5" ht="37.5" hidden="1" customHeight="1" outlineLevel="2" thickBot="1">
      <c r="B266" s="4" t="s">
        <v>262</v>
      </c>
      <c r="C266" s="4" t="s">
        <v>41</v>
      </c>
      <c r="D266" s="4" t="s">
        <v>42</v>
      </c>
      <c r="E266" s="5">
        <v>2004256.79</v>
      </c>
    </row>
    <row r="267" spans="2:5" ht="37.5" hidden="1" customHeight="1" outlineLevel="2" thickBot="1">
      <c r="B267" s="6" t="s">
        <v>262</v>
      </c>
      <c r="C267" s="6" t="s">
        <v>43</v>
      </c>
      <c r="D267" s="6" t="s">
        <v>44</v>
      </c>
      <c r="E267" s="7">
        <v>1062800.06</v>
      </c>
    </row>
    <row r="268" spans="2:5" ht="37.5" hidden="1" customHeight="1" outlineLevel="2" thickBot="1">
      <c r="B268" s="6" t="s">
        <v>262</v>
      </c>
      <c r="C268" s="6" t="s">
        <v>45</v>
      </c>
      <c r="D268" s="6" t="s">
        <v>46</v>
      </c>
      <c r="E268" s="7">
        <v>313818.90000000002</v>
      </c>
    </row>
    <row r="269" spans="2:5" ht="37.5" hidden="1" customHeight="1" outlineLevel="2" thickBot="1">
      <c r="B269" s="6" t="s">
        <v>262</v>
      </c>
      <c r="C269" s="6" t="s">
        <v>47</v>
      </c>
      <c r="D269" s="6" t="s">
        <v>48</v>
      </c>
      <c r="E269" s="7">
        <v>627637.82999999996</v>
      </c>
    </row>
    <row r="270" spans="2:5" ht="37.5" hidden="1" customHeight="1" outlineLevel="2" thickBot="1">
      <c r="B270" s="2" t="s">
        <v>262</v>
      </c>
      <c r="C270" s="2" t="s">
        <v>49</v>
      </c>
      <c r="D270" s="2" t="s">
        <v>50</v>
      </c>
      <c r="E270" s="3">
        <v>67879801.980000004</v>
      </c>
    </row>
    <row r="271" spans="2:5" ht="37.5" hidden="1" customHeight="1" outlineLevel="2" thickBot="1">
      <c r="B271" s="4" t="s">
        <v>262</v>
      </c>
      <c r="C271" s="4" t="s">
        <v>51</v>
      </c>
      <c r="D271" s="4" t="s">
        <v>52</v>
      </c>
      <c r="E271" s="5">
        <v>8703879</v>
      </c>
    </row>
    <row r="272" spans="2:5" ht="37.5" hidden="1" customHeight="1" outlineLevel="2" thickBot="1">
      <c r="B272" s="6" t="s">
        <v>262</v>
      </c>
      <c r="C272" s="6" t="s">
        <v>53</v>
      </c>
      <c r="D272" s="6" t="s">
        <v>54</v>
      </c>
      <c r="E272" s="7">
        <v>5040925</v>
      </c>
    </row>
    <row r="273" spans="2:5" ht="37.5" hidden="1" customHeight="1" outlineLevel="2" thickBot="1">
      <c r="B273" s="6" t="s">
        <v>262</v>
      </c>
      <c r="C273" s="6" t="s">
        <v>55</v>
      </c>
      <c r="D273" s="6" t="s">
        <v>56</v>
      </c>
      <c r="E273" s="7">
        <v>3662954</v>
      </c>
    </row>
    <row r="274" spans="2:5" ht="37.5" hidden="1" customHeight="1" outlineLevel="2" thickBot="1">
      <c r="B274" s="4" t="s">
        <v>262</v>
      </c>
      <c r="C274" s="4" t="s">
        <v>59</v>
      </c>
      <c r="D274" s="4" t="s">
        <v>60</v>
      </c>
      <c r="E274" s="5">
        <v>1048000</v>
      </c>
    </row>
    <row r="275" spans="2:5" ht="37.5" hidden="1" customHeight="1" outlineLevel="2" thickBot="1">
      <c r="B275" s="6" t="s">
        <v>262</v>
      </c>
      <c r="C275" s="6" t="s">
        <v>65</v>
      </c>
      <c r="D275" s="6" t="s">
        <v>66</v>
      </c>
      <c r="E275" s="7">
        <v>1048000</v>
      </c>
    </row>
    <row r="276" spans="2:5" ht="37.5" hidden="1" customHeight="1" outlineLevel="2" thickBot="1">
      <c r="B276" s="4" t="s">
        <v>262</v>
      </c>
      <c r="C276" s="4" t="s">
        <v>71</v>
      </c>
      <c r="D276" s="4" t="s">
        <v>72</v>
      </c>
      <c r="E276" s="5">
        <v>43723756.979999997</v>
      </c>
    </row>
    <row r="277" spans="2:5" ht="37.5" hidden="1" customHeight="1" outlineLevel="2" thickBot="1">
      <c r="B277" s="6" t="s">
        <v>262</v>
      </c>
      <c r="C277" s="6" t="s">
        <v>75</v>
      </c>
      <c r="D277" s="6" t="s">
        <v>76</v>
      </c>
      <c r="E277" s="7">
        <v>3498000</v>
      </c>
    </row>
    <row r="278" spans="2:5" ht="37.5" hidden="1" customHeight="1" outlineLevel="2" thickBot="1">
      <c r="B278" s="6" t="s">
        <v>262</v>
      </c>
      <c r="C278" s="6" t="s">
        <v>81</v>
      </c>
      <c r="D278" s="6" t="s">
        <v>82</v>
      </c>
      <c r="E278" s="7">
        <v>34159343.579999998</v>
      </c>
    </row>
    <row r="279" spans="2:5" ht="37.5" hidden="1" customHeight="1" outlineLevel="2" thickBot="1">
      <c r="B279" s="6" t="s">
        <v>262</v>
      </c>
      <c r="C279" s="6" t="s">
        <v>83</v>
      </c>
      <c r="D279" s="6" t="s">
        <v>84</v>
      </c>
      <c r="E279" s="7">
        <v>6066413.4000000004</v>
      </c>
    </row>
    <row r="280" spans="2:5" ht="37.5" hidden="1" customHeight="1" outlineLevel="2" thickBot="1">
      <c r="B280" s="4" t="s">
        <v>262</v>
      </c>
      <c r="C280" s="4" t="s">
        <v>93</v>
      </c>
      <c r="D280" s="4" t="s">
        <v>94</v>
      </c>
      <c r="E280" s="5">
        <v>5711055</v>
      </c>
    </row>
    <row r="281" spans="2:5" ht="37.5" hidden="1" customHeight="1" outlineLevel="2" thickBot="1">
      <c r="B281" s="6" t="s">
        <v>262</v>
      </c>
      <c r="C281" s="6" t="s">
        <v>95</v>
      </c>
      <c r="D281" s="6" t="s">
        <v>96</v>
      </c>
      <c r="E281" s="7">
        <v>5711055</v>
      </c>
    </row>
    <row r="282" spans="2:5" ht="37.5" hidden="1" customHeight="1" outlineLevel="2" thickBot="1">
      <c r="B282" s="4" t="s">
        <v>262</v>
      </c>
      <c r="C282" s="4" t="s">
        <v>97</v>
      </c>
      <c r="D282" s="4" t="s">
        <v>98</v>
      </c>
      <c r="E282" s="5">
        <v>2094800</v>
      </c>
    </row>
    <row r="283" spans="2:5" ht="37.5" hidden="1" customHeight="1" outlineLevel="2" thickBot="1">
      <c r="B283" s="6" t="s">
        <v>262</v>
      </c>
      <c r="C283" s="6" t="s">
        <v>99</v>
      </c>
      <c r="D283" s="6" t="s">
        <v>100</v>
      </c>
      <c r="E283" s="7">
        <v>2094800</v>
      </c>
    </row>
    <row r="284" spans="2:5" ht="37.5" hidden="1" customHeight="1" outlineLevel="2" thickBot="1">
      <c r="B284" s="4" t="s">
        <v>262</v>
      </c>
      <c r="C284" s="4" t="s">
        <v>105</v>
      </c>
      <c r="D284" s="4" t="s">
        <v>106</v>
      </c>
      <c r="E284" s="5">
        <v>6598311</v>
      </c>
    </row>
    <row r="285" spans="2:5" ht="37.5" hidden="1" customHeight="1" outlineLevel="2" thickBot="1">
      <c r="B285" s="6" t="s">
        <v>262</v>
      </c>
      <c r="C285" s="6" t="s">
        <v>259</v>
      </c>
      <c r="D285" s="6" t="s">
        <v>260</v>
      </c>
      <c r="E285" s="7">
        <v>1048866</v>
      </c>
    </row>
    <row r="286" spans="2:5" ht="37.5" hidden="1" customHeight="1" outlineLevel="2" thickBot="1">
      <c r="B286" s="6" t="s">
        <v>262</v>
      </c>
      <c r="C286" s="6" t="s">
        <v>263</v>
      </c>
      <c r="D286" s="6" t="s">
        <v>264</v>
      </c>
      <c r="E286" s="7">
        <v>49745</v>
      </c>
    </row>
    <row r="287" spans="2:5" ht="37.5" hidden="1" customHeight="1" outlineLevel="2" thickBot="1">
      <c r="B287" s="6" t="s">
        <v>262</v>
      </c>
      <c r="C287" s="6" t="s">
        <v>113</v>
      </c>
      <c r="D287" s="6" t="s">
        <v>114</v>
      </c>
      <c r="E287" s="7">
        <v>5000000</v>
      </c>
    </row>
    <row r="288" spans="2:5" ht="37.5" hidden="1" customHeight="1" outlineLevel="2" thickBot="1">
      <c r="B288" s="6" t="s">
        <v>262</v>
      </c>
      <c r="C288" s="6" t="s">
        <v>115</v>
      </c>
      <c r="D288" s="6" t="s">
        <v>116</v>
      </c>
      <c r="E288" s="7">
        <v>499700</v>
      </c>
    </row>
    <row r="289" spans="2:5" ht="37.5" hidden="1" customHeight="1" outlineLevel="2" thickBot="1">
      <c r="B289" s="2" t="s">
        <v>262</v>
      </c>
      <c r="C289" s="2" t="s">
        <v>121</v>
      </c>
      <c r="D289" s="2" t="s">
        <v>122</v>
      </c>
      <c r="E289" s="3">
        <v>3584753</v>
      </c>
    </row>
    <row r="290" spans="2:5" ht="37.5" hidden="1" customHeight="1" outlineLevel="2" thickBot="1">
      <c r="B290" s="4" t="s">
        <v>262</v>
      </c>
      <c r="C290" s="4" t="s">
        <v>133</v>
      </c>
      <c r="D290" s="4" t="s">
        <v>134</v>
      </c>
      <c r="E290" s="5">
        <v>175000</v>
      </c>
    </row>
    <row r="291" spans="2:5" ht="37.5" hidden="1" customHeight="1" outlineLevel="2" thickBot="1">
      <c r="B291" s="6" t="s">
        <v>262</v>
      </c>
      <c r="C291" s="6" t="s">
        <v>207</v>
      </c>
      <c r="D291" s="6" t="s">
        <v>208</v>
      </c>
      <c r="E291" s="7">
        <v>175000</v>
      </c>
    </row>
    <row r="292" spans="2:5" ht="37.5" hidden="1" customHeight="1" outlineLevel="2" thickBot="1">
      <c r="B292" s="4" t="s">
        <v>262</v>
      </c>
      <c r="C292" s="4" t="s">
        <v>137</v>
      </c>
      <c r="D292" s="4" t="s">
        <v>138</v>
      </c>
      <c r="E292" s="5">
        <v>417936</v>
      </c>
    </row>
    <row r="293" spans="2:5" ht="37.5" hidden="1" customHeight="1" outlineLevel="2" thickBot="1">
      <c r="B293" s="6" t="s">
        <v>262</v>
      </c>
      <c r="C293" s="6" t="s">
        <v>214</v>
      </c>
      <c r="D293" s="6" t="s">
        <v>215</v>
      </c>
      <c r="E293" s="7">
        <v>219900</v>
      </c>
    </row>
    <row r="294" spans="2:5" ht="37.5" hidden="1" customHeight="1" outlineLevel="2" thickBot="1">
      <c r="B294" s="6" t="s">
        <v>262</v>
      </c>
      <c r="C294" s="6" t="s">
        <v>139</v>
      </c>
      <c r="D294" s="6" t="s">
        <v>140</v>
      </c>
      <c r="E294" s="7">
        <v>198036</v>
      </c>
    </row>
    <row r="295" spans="2:5" ht="37.5" hidden="1" customHeight="1" outlineLevel="2" thickBot="1">
      <c r="B295" s="4" t="s">
        <v>262</v>
      </c>
      <c r="C295" s="4" t="s">
        <v>147</v>
      </c>
      <c r="D295" s="4" t="s">
        <v>148</v>
      </c>
      <c r="E295" s="5">
        <v>2991817</v>
      </c>
    </row>
    <row r="296" spans="2:5" ht="37.5" hidden="1" customHeight="1" outlineLevel="2" thickBot="1">
      <c r="B296" s="6" t="s">
        <v>262</v>
      </c>
      <c r="C296" s="6" t="s">
        <v>149</v>
      </c>
      <c r="D296" s="6" t="s">
        <v>150</v>
      </c>
      <c r="E296" s="7">
        <v>95000</v>
      </c>
    </row>
    <row r="297" spans="2:5" ht="37.5" hidden="1" customHeight="1" outlineLevel="2" thickBot="1">
      <c r="B297" s="6" t="s">
        <v>262</v>
      </c>
      <c r="C297" s="6" t="s">
        <v>151</v>
      </c>
      <c r="D297" s="6" t="s">
        <v>152</v>
      </c>
      <c r="E297" s="7">
        <v>60000</v>
      </c>
    </row>
    <row r="298" spans="2:5" ht="37.5" hidden="1" customHeight="1" outlineLevel="2" thickBot="1">
      <c r="B298" s="6" t="s">
        <v>262</v>
      </c>
      <c r="C298" s="6" t="s">
        <v>153</v>
      </c>
      <c r="D298" s="6" t="s">
        <v>154</v>
      </c>
      <c r="E298" s="7">
        <v>1568042</v>
      </c>
    </row>
    <row r="299" spans="2:5" ht="37.5" hidden="1" customHeight="1" outlineLevel="2" thickBot="1">
      <c r="B299" s="6" t="s">
        <v>262</v>
      </c>
      <c r="C299" s="6" t="s">
        <v>155</v>
      </c>
      <c r="D299" s="6" t="s">
        <v>156</v>
      </c>
      <c r="E299" s="7">
        <v>1268775</v>
      </c>
    </row>
    <row r="300" spans="2:5" ht="37.5" hidden="1" customHeight="1" outlineLevel="2" thickBot="1">
      <c r="B300" s="2" t="s">
        <v>262</v>
      </c>
      <c r="C300" s="2" t="s">
        <v>1</v>
      </c>
      <c r="D300" s="2" t="s">
        <v>2</v>
      </c>
      <c r="E300" s="3">
        <v>14967036</v>
      </c>
    </row>
    <row r="301" spans="2:5" ht="37.5" hidden="1" customHeight="1" outlineLevel="2" thickBot="1">
      <c r="B301" s="4" t="s">
        <v>262</v>
      </c>
      <c r="C301" s="4" t="s">
        <v>161</v>
      </c>
      <c r="D301" s="4" t="s">
        <v>162</v>
      </c>
      <c r="E301" s="5">
        <v>11467036</v>
      </c>
    </row>
    <row r="302" spans="2:5" ht="37.5" hidden="1" customHeight="1" outlineLevel="2" thickBot="1">
      <c r="B302" s="6" t="s">
        <v>262</v>
      </c>
      <c r="C302" s="6" t="s">
        <v>165</v>
      </c>
      <c r="D302" s="6" t="s">
        <v>166</v>
      </c>
      <c r="E302" s="7">
        <v>7379576</v>
      </c>
    </row>
    <row r="303" spans="2:5" ht="37.5" hidden="1" customHeight="1" outlineLevel="2" thickBot="1">
      <c r="B303" s="6" t="s">
        <v>262</v>
      </c>
      <c r="C303" s="6" t="s">
        <v>167</v>
      </c>
      <c r="D303" s="6" t="s">
        <v>168</v>
      </c>
      <c r="E303" s="7">
        <v>4087460</v>
      </c>
    </row>
    <row r="304" spans="2:5" ht="37.5" hidden="1" customHeight="1" outlineLevel="2" thickBot="1">
      <c r="B304" s="4" t="s">
        <v>262</v>
      </c>
      <c r="C304" s="4" t="s">
        <v>175</v>
      </c>
      <c r="D304" s="4" t="s">
        <v>176</v>
      </c>
      <c r="E304" s="5">
        <v>3500000</v>
      </c>
    </row>
    <row r="305" spans="2:5" ht="37.5" hidden="1" customHeight="1" outlineLevel="2" thickBot="1">
      <c r="B305" s="6" t="s">
        <v>262</v>
      </c>
      <c r="C305" s="6" t="s">
        <v>177</v>
      </c>
      <c r="D305" s="6" t="s">
        <v>178</v>
      </c>
      <c r="E305" s="7">
        <v>3500000</v>
      </c>
    </row>
    <row r="306" spans="2:5" ht="37.5" customHeight="1" outlineLevel="1" collapsed="1" thickBot="1">
      <c r="B306" s="18" t="s">
        <v>348</v>
      </c>
      <c r="C306" s="19"/>
      <c r="D306" s="20"/>
      <c r="E306" s="7">
        <f>E252+E270+E289+E300</f>
        <v>114922635.7</v>
      </c>
    </row>
    <row r="307" spans="2:5" ht="37.5" hidden="1" customHeight="1" outlineLevel="2" thickBot="1">
      <c r="B307" s="2" t="s">
        <v>247</v>
      </c>
      <c r="C307" s="2" t="s">
        <v>11</v>
      </c>
      <c r="D307" s="2" t="s">
        <v>12</v>
      </c>
      <c r="E307" s="3">
        <v>1422302.43</v>
      </c>
    </row>
    <row r="308" spans="2:5" ht="37.5" hidden="1" customHeight="1" outlineLevel="2" thickBot="1">
      <c r="B308" s="4" t="s">
        <v>247</v>
      </c>
      <c r="C308" s="4" t="s">
        <v>19</v>
      </c>
      <c r="D308" s="4" t="s">
        <v>20</v>
      </c>
      <c r="E308" s="5">
        <v>1381301</v>
      </c>
    </row>
    <row r="309" spans="2:5" ht="37.5" hidden="1" customHeight="1" outlineLevel="2" thickBot="1">
      <c r="B309" s="6" t="s">
        <v>247</v>
      </c>
      <c r="C309" s="6" t="s">
        <v>21</v>
      </c>
      <c r="D309" s="6" t="s">
        <v>22</v>
      </c>
      <c r="E309" s="7">
        <v>1381301</v>
      </c>
    </row>
    <row r="310" spans="2:5" ht="37.5" hidden="1" customHeight="1" outlineLevel="2" thickBot="1">
      <c r="B310" s="4" t="s">
        <v>247</v>
      </c>
      <c r="C310" s="4" t="s">
        <v>35</v>
      </c>
      <c r="D310" s="4" t="s">
        <v>36</v>
      </c>
      <c r="E310" s="5">
        <v>20681.009999999998</v>
      </c>
    </row>
    <row r="311" spans="2:5" ht="37.5" hidden="1" customHeight="1" outlineLevel="2" thickBot="1">
      <c r="B311" s="6" t="s">
        <v>247</v>
      </c>
      <c r="C311" s="6" t="s">
        <v>37</v>
      </c>
      <c r="D311" s="6" t="s">
        <v>38</v>
      </c>
      <c r="E311" s="7">
        <v>19620.45</v>
      </c>
    </row>
    <row r="312" spans="2:5" ht="37.5" hidden="1" customHeight="1" outlineLevel="2" thickBot="1">
      <c r="B312" s="6" t="s">
        <v>247</v>
      </c>
      <c r="C312" s="6" t="s">
        <v>39</v>
      </c>
      <c r="D312" s="6" t="s">
        <v>40</v>
      </c>
      <c r="E312" s="7">
        <v>1060.56</v>
      </c>
    </row>
    <row r="313" spans="2:5" ht="37.5" hidden="1" customHeight="1" outlineLevel="2" thickBot="1">
      <c r="B313" s="4" t="s">
        <v>247</v>
      </c>
      <c r="C313" s="4" t="s">
        <v>41</v>
      </c>
      <c r="D313" s="4" t="s">
        <v>42</v>
      </c>
      <c r="E313" s="5">
        <v>20320.419999999998</v>
      </c>
    </row>
    <row r="314" spans="2:5" ht="37.5" hidden="1" customHeight="1" outlineLevel="2" thickBot="1">
      <c r="B314" s="6" t="s">
        <v>247</v>
      </c>
      <c r="C314" s="6" t="s">
        <v>43</v>
      </c>
      <c r="D314" s="6" t="s">
        <v>44</v>
      </c>
      <c r="E314" s="7">
        <v>10775.34</v>
      </c>
    </row>
    <row r="315" spans="2:5" ht="37.5" hidden="1" customHeight="1" outlineLevel="2" thickBot="1">
      <c r="B315" s="6" t="s">
        <v>247</v>
      </c>
      <c r="C315" s="6" t="s">
        <v>45</v>
      </c>
      <c r="D315" s="6" t="s">
        <v>46</v>
      </c>
      <c r="E315" s="7">
        <v>3181.69</v>
      </c>
    </row>
    <row r="316" spans="2:5" ht="37.5" hidden="1" customHeight="1" outlineLevel="2" thickBot="1">
      <c r="B316" s="6" t="s">
        <v>247</v>
      </c>
      <c r="C316" s="6" t="s">
        <v>47</v>
      </c>
      <c r="D316" s="6" t="s">
        <v>48</v>
      </c>
      <c r="E316" s="7">
        <v>6363.39</v>
      </c>
    </row>
    <row r="317" spans="2:5" ht="37.5" hidden="1" customHeight="1" outlineLevel="2" thickBot="1">
      <c r="B317" s="2" t="s">
        <v>247</v>
      </c>
      <c r="C317" s="2" t="s">
        <v>49</v>
      </c>
      <c r="D317" s="2" t="s">
        <v>50</v>
      </c>
      <c r="E317" s="3">
        <v>40063474</v>
      </c>
    </row>
    <row r="318" spans="2:5" ht="37.5" hidden="1" customHeight="1" outlineLevel="2" thickBot="1">
      <c r="B318" s="4" t="s">
        <v>247</v>
      </c>
      <c r="C318" s="4" t="s">
        <v>241</v>
      </c>
      <c r="D318" s="4" t="s">
        <v>242</v>
      </c>
      <c r="E318" s="5">
        <v>2385000</v>
      </c>
    </row>
    <row r="319" spans="2:5" ht="37.5" hidden="1" customHeight="1" outlineLevel="2" thickBot="1">
      <c r="B319" s="6" t="s">
        <v>247</v>
      </c>
      <c r="C319" s="6" t="s">
        <v>248</v>
      </c>
      <c r="D319" s="6" t="s">
        <v>249</v>
      </c>
      <c r="E319" s="7">
        <v>2385000</v>
      </c>
    </row>
    <row r="320" spans="2:5" ht="37.5" hidden="1" customHeight="1" outlineLevel="2" thickBot="1">
      <c r="B320" s="4" t="s">
        <v>247</v>
      </c>
      <c r="C320" s="4" t="s">
        <v>59</v>
      </c>
      <c r="D320" s="4" t="s">
        <v>60</v>
      </c>
      <c r="E320" s="5">
        <v>800000</v>
      </c>
    </row>
    <row r="321" spans="2:5" ht="37.5" hidden="1" customHeight="1" outlineLevel="2" thickBot="1">
      <c r="B321" s="6" t="s">
        <v>247</v>
      </c>
      <c r="C321" s="6" t="s">
        <v>63</v>
      </c>
      <c r="D321" s="6" t="s">
        <v>64</v>
      </c>
      <c r="E321" s="7">
        <v>800000</v>
      </c>
    </row>
    <row r="322" spans="2:5" ht="37.5" hidden="1" customHeight="1" outlineLevel="2" thickBot="1">
      <c r="B322" s="4" t="s">
        <v>247</v>
      </c>
      <c r="C322" s="4" t="s">
        <v>71</v>
      </c>
      <c r="D322" s="4" t="s">
        <v>72</v>
      </c>
      <c r="E322" s="5">
        <v>17451250</v>
      </c>
    </row>
    <row r="323" spans="2:5" ht="37.5" hidden="1" customHeight="1" outlineLevel="2" thickBot="1">
      <c r="B323" s="6" t="s">
        <v>247</v>
      </c>
      <c r="C323" s="6" t="s">
        <v>83</v>
      </c>
      <c r="D323" s="6" t="s">
        <v>84</v>
      </c>
      <c r="E323" s="7">
        <v>17451250</v>
      </c>
    </row>
    <row r="324" spans="2:5" ht="37.5" hidden="1" customHeight="1" outlineLevel="2" thickBot="1">
      <c r="B324" s="4" t="s">
        <v>247</v>
      </c>
      <c r="C324" s="4" t="s">
        <v>97</v>
      </c>
      <c r="D324" s="4" t="s">
        <v>98</v>
      </c>
      <c r="E324" s="5">
        <v>19427224</v>
      </c>
    </row>
    <row r="325" spans="2:5" ht="37.5" hidden="1" customHeight="1" outlineLevel="2" thickBot="1">
      <c r="B325" s="6" t="s">
        <v>247</v>
      </c>
      <c r="C325" s="6" t="s">
        <v>99</v>
      </c>
      <c r="D325" s="6" t="s">
        <v>100</v>
      </c>
      <c r="E325" s="7">
        <v>480000</v>
      </c>
    </row>
    <row r="326" spans="2:5" ht="37.5" hidden="1" customHeight="1" outlineLevel="2" thickBot="1">
      <c r="B326" s="6" t="s">
        <v>247</v>
      </c>
      <c r="C326" s="6" t="s">
        <v>101</v>
      </c>
      <c r="D326" s="6" t="s">
        <v>102</v>
      </c>
      <c r="E326" s="7">
        <v>18947224</v>
      </c>
    </row>
    <row r="327" spans="2:5" ht="37.5" customHeight="1" outlineLevel="1" collapsed="1" thickBot="1">
      <c r="B327" s="18" t="s">
        <v>247</v>
      </c>
      <c r="C327" s="19"/>
      <c r="D327" s="20"/>
      <c r="E327" s="14">
        <f>E307+E317</f>
        <v>41485776.43</v>
      </c>
    </row>
    <row r="328" spans="2:5" ht="37.5" hidden="1" customHeight="1" outlineLevel="2" thickBot="1">
      <c r="B328" s="2" t="s">
        <v>327</v>
      </c>
      <c r="C328" s="2" t="s">
        <v>11</v>
      </c>
      <c r="D328" s="2" t="s">
        <v>12</v>
      </c>
      <c r="E328" s="3">
        <v>25696713.670000002</v>
      </c>
    </row>
    <row r="329" spans="2:5" ht="37.5" hidden="1" customHeight="1" outlineLevel="2" thickBot="1">
      <c r="B329" s="4" t="s">
        <v>327</v>
      </c>
      <c r="C329" s="4" t="s">
        <v>13</v>
      </c>
      <c r="D329" s="4" t="s">
        <v>14</v>
      </c>
      <c r="E329" s="5">
        <v>10287954</v>
      </c>
    </row>
    <row r="330" spans="2:5" ht="37.5" hidden="1" customHeight="1" outlineLevel="2" thickBot="1">
      <c r="B330" s="6" t="s">
        <v>327</v>
      </c>
      <c r="C330" s="6" t="s">
        <v>15</v>
      </c>
      <c r="D330" s="6" t="s">
        <v>16</v>
      </c>
      <c r="E330" s="7">
        <v>10287954</v>
      </c>
    </row>
    <row r="331" spans="2:5" ht="37.5" hidden="1" customHeight="1" outlineLevel="2" thickBot="1">
      <c r="B331" s="4" t="s">
        <v>327</v>
      </c>
      <c r="C331" s="4" t="s">
        <v>19</v>
      </c>
      <c r="D331" s="4" t="s">
        <v>20</v>
      </c>
      <c r="E331" s="5">
        <v>88414</v>
      </c>
    </row>
    <row r="332" spans="2:5" ht="37.5" hidden="1" customHeight="1" outlineLevel="2" thickBot="1">
      <c r="B332" s="6" t="s">
        <v>327</v>
      </c>
      <c r="C332" s="6" t="s">
        <v>21</v>
      </c>
      <c r="D332" s="6" t="s">
        <v>22</v>
      </c>
      <c r="E332" s="7">
        <v>88414</v>
      </c>
    </row>
    <row r="333" spans="2:5" ht="37.5" hidden="1" customHeight="1" outlineLevel="2" thickBot="1">
      <c r="B333" s="4" t="s">
        <v>327</v>
      </c>
      <c r="C333" s="4" t="s">
        <v>25</v>
      </c>
      <c r="D333" s="4" t="s">
        <v>26</v>
      </c>
      <c r="E333" s="5">
        <v>11587517</v>
      </c>
    </row>
    <row r="334" spans="2:5" ht="37.5" hidden="1" customHeight="1" outlineLevel="2" thickBot="1">
      <c r="B334" s="6" t="s">
        <v>327</v>
      </c>
      <c r="C334" s="6" t="s">
        <v>27</v>
      </c>
      <c r="D334" s="6" t="s">
        <v>28</v>
      </c>
      <c r="E334" s="7">
        <v>3177399</v>
      </c>
    </row>
    <row r="335" spans="2:5" ht="37.5" hidden="1" customHeight="1" outlineLevel="2" thickBot="1">
      <c r="B335" s="6" t="s">
        <v>327</v>
      </c>
      <c r="C335" s="6" t="s">
        <v>29</v>
      </c>
      <c r="D335" s="6" t="s">
        <v>30</v>
      </c>
      <c r="E335" s="7">
        <v>2063550</v>
      </c>
    </row>
    <row r="336" spans="2:5" ht="37.5" hidden="1" customHeight="1" outlineLevel="2" thickBot="1">
      <c r="B336" s="6" t="s">
        <v>327</v>
      </c>
      <c r="C336" s="6" t="s">
        <v>31</v>
      </c>
      <c r="D336" s="6" t="s">
        <v>32</v>
      </c>
      <c r="E336" s="7">
        <v>5567106</v>
      </c>
    </row>
    <row r="337" spans="2:5" ht="37.5" hidden="1" customHeight="1" outlineLevel="2" thickBot="1">
      <c r="B337" s="6" t="s">
        <v>327</v>
      </c>
      <c r="C337" s="6" t="s">
        <v>33</v>
      </c>
      <c r="D337" s="6" t="s">
        <v>34</v>
      </c>
      <c r="E337" s="7">
        <v>779462</v>
      </c>
    </row>
    <row r="338" spans="2:5" ht="37.5" hidden="1" customHeight="1" outlineLevel="2" thickBot="1">
      <c r="B338" s="4" t="s">
        <v>327</v>
      </c>
      <c r="C338" s="4" t="s">
        <v>35</v>
      </c>
      <c r="D338" s="4" t="s">
        <v>36</v>
      </c>
      <c r="E338" s="5">
        <v>1882828.74</v>
      </c>
    </row>
    <row r="339" spans="2:5" ht="37.5" hidden="1" customHeight="1" outlineLevel="2" thickBot="1">
      <c r="B339" s="6" t="s">
        <v>327</v>
      </c>
      <c r="C339" s="6" t="s">
        <v>37</v>
      </c>
      <c r="D339" s="6" t="s">
        <v>38</v>
      </c>
      <c r="E339" s="7">
        <v>1786273.42</v>
      </c>
    </row>
    <row r="340" spans="2:5" ht="37.5" hidden="1" customHeight="1" outlineLevel="2" thickBot="1">
      <c r="B340" s="6" t="s">
        <v>327</v>
      </c>
      <c r="C340" s="6" t="s">
        <v>39</v>
      </c>
      <c r="D340" s="6" t="s">
        <v>40</v>
      </c>
      <c r="E340" s="7">
        <v>96555.32</v>
      </c>
    </row>
    <row r="341" spans="2:5" ht="37.5" hidden="1" customHeight="1" outlineLevel="2" thickBot="1">
      <c r="B341" s="4" t="s">
        <v>327</v>
      </c>
      <c r="C341" s="4" t="s">
        <v>41</v>
      </c>
      <c r="D341" s="4" t="s">
        <v>42</v>
      </c>
      <c r="E341" s="5">
        <v>1849999.93</v>
      </c>
    </row>
    <row r="342" spans="2:5" ht="37.5" hidden="1" customHeight="1" outlineLevel="2" thickBot="1">
      <c r="B342" s="6" t="s">
        <v>327</v>
      </c>
      <c r="C342" s="6" t="s">
        <v>43</v>
      </c>
      <c r="D342" s="6" t="s">
        <v>44</v>
      </c>
      <c r="E342" s="7">
        <v>981002.05</v>
      </c>
    </row>
    <row r="343" spans="2:5" ht="37.5" hidden="1" customHeight="1" outlineLevel="2" thickBot="1">
      <c r="B343" s="6" t="s">
        <v>327</v>
      </c>
      <c r="C343" s="6" t="s">
        <v>45</v>
      </c>
      <c r="D343" s="6" t="s">
        <v>46</v>
      </c>
      <c r="E343" s="7">
        <v>289665.96000000002</v>
      </c>
    </row>
    <row r="344" spans="2:5" ht="37.5" hidden="1" customHeight="1" outlineLevel="2" thickBot="1">
      <c r="B344" s="6" t="s">
        <v>327</v>
      </c>
      <c r="C344" s="6" t="s">
        <v>47</v>
      </c>
      <c r="D344" s="6" t="s">
        <v>48</v>
      </c>
      <c r="E344" s="7">
        <v>579331.92000000004</v>
      </c>
    </row>
    <row r="345" spans="2:5" ht="37.5" hidden="1" customHeight="1" outlineLevel="2" thickBot="1">
      <c r="B345" s="2" t="s">
        <v>327</v>
      </c>
      <c r="C345" s="2" t="s">
        <v>49</v>
      </c>
      <c r="D345" s="2" t="s">
        <v>50</v>
      </c>
      <c r="E345" s="3">
        <v>35980593</v>
      </c>
    </row>
    <row r="346" spans="2:5" ht="37.5" hidden="1" customHeight="1" outlineLevel="2" thickBot="1">
      <c r="B346" s="4" t="s">
        <v>327</v>
      </c>
      <c r="C346" s="4" t="s">
        <v>59</v>
      </c>
      <c r="D346" s="4" t="s">
        <v>60</v>
      </c>
      <c r="E346" s="5">
        <v>5262022</v>
      </c>
    </row>
    <row r="347" spans="2:5" ht="37.5" hidden="1" customHeight="1" outlineLevel="2" thickBot="1">
      <c r="B347" s="6" t="s">
        <v>327</v>
      </c>
      <c r="C347" s="6" t="s">
        <v>63</v>
      </c>
      <c r="D347" s="6" t="s">
        <v>64</v>
      </c>
      <c r="E347" s="7">
        <v>2370000</v>
      </c>
    </row>
    <row r="348" spans="2:5" ht="37.5" hidden="1" customHeight="1" outlineLevel="2" thickBot="1">
      <c r="B348" s="6" t="s">
        <v>327</v>
      </c>
      <c r="C348" s="6" t="s">
        <v>65</v>
      </c>
      <c r="D348" s="6" t="s">
        <v>66</v>
      </c>
      <c r="E348" s="7">
        <v>2892022</v>
      </c>
    </row>
    <row r="349" spans="2:5" ht="37.5" hidden="1" customHeight="1" outlineLevel="2" thickBot="1">
      <c r="B349" s="4" t="s">
        <v>327</v>
      </c>
      <c r="C349" s="4" t="s">
        <v>71</v>
      </c>
      <c r="D349" s="4" t="s">
        <v>72</v>
      </c>
      <c r="E349" s="5">
        <v>13441000</v>
      </c>
    </row>
    <row r="350" spans="2:5" ht="37.5" hidden="1" customHeight="1" outlineLevel="2" thickBot="1">
      <c r="B350" s="6" t="s">
        <v>327</v>
      </c>
      <c r="C350" s="6" t="s">
        <v>77</v>
      </c>
      <c r="D350" s="6" t="s">
        <v>78</v>
      </c>
      <c r="E350" s="7">
        <v>8281000</v>
      </c>
    </row>
    <row r="351" spans="2:5" ht="37.5" hidden="1" customHeight="1" outlineLevel="2" thickBot="1">
      <c r="B351" s="6" t="s">
        <v>327</v>
      </c>
      <c r="C351" s="6" t="s">
        <v>79</v>
      </c>
      <c r="D351" s="6" t="s">
        <v>80</v>
      </c>
      <c r="E351" s="7">
        <v>5000000</v>
      </c>
    </row>
    <row r="352" spans="2:5" ht="37.5" hidden="1" customHeight="1" outlineLevel="2" thickBot="1">
      <c r="B352" s="6" t="s">
        <v>327</v>
      </c>
      <c r="C352" s="6" t="s">
        <v>83</v>
      </c>
      <c r="D352" s="6" t="s">
        <v>84</v>
      </c>
      <c r="E352" s="7">
        <v>160000</v>
      </c>
    </row>
    <row r="353" spans="2:5" ht="37.5" hidden="1" customHeight="1" outlineLevel="2" thickBot="1">
      <c r="B353" s="4" t="s">
        <v>327</v>
      </c>
      <c r="C353" s="4" t="s">
        <v>97</v>
      </c>
      <c r="D353" s="4" t="s">
        <v>98</v>
      </c>
      <c r="E353" s="5">
        <v>17277571</v>
      </c>
    </row>
    <row r="354" spans="2:5" ht="37.5" hidden="1" customHeight="1" outlineLevel="2" thickBot="1">
      <c r="B354" s="6" t="s">
        <v>327</v>
      </c>
      <c r="C354" s="6" t="s">
        <v>99</v>
      </c>
      <c r="D354" s="6" t="s">
        <v>100</v>
      </c>
      <c r="E354" s="7">
        <v>13289471</v>
      </c>
    </row>
    <row r="355" spans="2:5" ht="37.5" hidden="1" customHeight="1" outlineLevel="2" thickBot="1">
      <c r="B355" s="6" t="s">
        <v>327</v>
      </c>
      <c r="C355" s="6" t="s">
        <v>101</v>
      </c>
      <c r="D355" s="6" t="s">
        <v>102</v>
      </c>
      <c r="E355" s="7">
        <v>3988100</v>
      </c>
    </row>
    <row r="356" spans="2:5" ht="37.5" hidden="1" customHeight="1" outlineLevel="2" thickBot="1">
      <c r="B356" s="2" t="s">
        <v>327</v>
      </c>
      <c r="C356" s="2" t="s">
        <v>121</v>
      </c>
      <c r="D356" s="2" t="s">
        <v>122</v>
      </c>
      <c r="E356" s="3">
        <v>2112022.4</v>
      </c>
    </row>
    <row r="357" spans="2:5" ht="37.5" hidden="1" customHeight="1" outlineLevel="2" thickBot="1">
      <c r="B357" s="4" t="s">
        <v>327</v>
      </c>
      <c r="C357" s="4" t="s">
        <v>133</v>
      </c>
      <c r="D357" s="4" t="s">
        <v>134</v>
      </c>
      <c r="E357" s="5">
        <v>155709</v>
      </c>
    </row>
    <row r="358" spans="2:5" ht="37.5" hidden="1" customHeight="1" outlineLevel="2" thickBot="1">
      <c r="B358" s="6" t="s">
        <v>327</v>
      </c>
      <c r="C358" s="6" t="s">
        <v>135</v>
      </c>
      <c r="D358" s="6" t="s">
        <v>136</v>
      </c>
      <c r="E358" s="7">
        <v>155709</v>
      </c>
    </row>
    <row r="359" spans="2:5" ht="37.5" hidden="1" customHeight="1" outlineLevel="2" thickBot="1">
      <c r="B359" s="4" t="s">
        <v>327</v>
      </c>
      <c r="C359" s="4" t="s">
        <v>141</v>
      </c>
      <c r="D359" s="4" t="s">
        <v>142</v>
      </c>
      <c r="E359" s="5">
        <v>32735</v>
      </c>
    </row>
    <row r="360" spans="2:5" ht="37.5" hidden="1" customHeight="1" outlineLevel="2" thickBot="1">
      <c r="B360" s="6" t="s">
        <v>327</v>
      </c>
      <c r="C360" s="6" t="s">
        <v>143</v>
      </c>
      <c r="D360" s="6" t="s">
        <v>144</v>
      </c>
      <c r="E360" s="7">
        <v>32735</v>
      </c>
    </row>
    <row r="361" spans="2:5" ht="37.5" hidden="1" customHeight="1" outlineLevel="2" thickBot="1">
      <c r="B361" s="4" t="s">
        <v>327</v>
      </c>
      <c r="C361" s="4" t="s">
        <v>147</v>
      </c>
      <c r="D361" s="4" t="s">
        <v>148</v>
      </c>
      <c r="E361" s="5">
        <v>1923578.4</v>
      </c>
    </row>
    <row r="362" spans="2:5" ht="37.5" hidden="1" customHeight="1" outlineLevel="2" thickBot="1">
      <c r="B362" s="6" t="s">
        <v>327</v>
      </c>
      <c r="C362" s="6" t="s">
        <v>151</v>
      </c>
      <c r="D362" s="6" t="s">
        <v>152</v>
      </c>
      <c r="E362" s="7">
        <v>141234.4</v>
      </c>
    </row>
    <row r="363" spans="2:5" ht="37.5" hidden="1" customHeight="1" outlineLevel="2" thickBot="1">
      <c r="B363" s="6" t="s">
        <v>327</v>
      </c>
      <c r="C363" s="6" t="s">
        <v>153</v>
      </c>
      <c r="D363" s="6" t="s">
        <v>154</v>
      </c>
      <c r="E363" s="7">
        <v>671250</v>
      </c>
    </row>
    <row r="364" spans="2:5" ht="37.5" hidden="1" customHeight="1" outlineLevel="2" thickBot="1">
      <c r="B364" s="6" t="s">
        <v>327</v>
      </c>
      <c r="C364" s="6" t="s">
        <v>159</v>
      </c>
      <c r="D364" s="6" t="s">
        <v>160</v>
      </c>
      <c r="E364" s="7">
        <v>1111094</v>
      </c>
    </row>
    <row r="365" spans="2:5" ht="37.5" hidden="1" customHeight="1" outlineLevel="2" thickBot="1">
      <c r="B365" s="2" t="s">
        <v>327</v>
      </c>
      <c r="C365" s="2" t="s">
        <v>1</v>
      </c>
      <c r="D365" s="2" t="s">
        <v>2</v>
      </c>
      <c r="E365" s="3">
        <v>4720348.21</v>
      </c>
    </row>
    <row r="366" spans="2:5" ht="37.5" hidden="1" customHeight="1" outlineLevel="2" thickBot="1">
      <c r="B366" s="4" t="s">
        <v>327</v>
      </c>
      <c r="C366" s="4" t="s">
        <v>161</v>
      </c>
      <c r="D366" s="4" t="s">
        <v>162</v>
      </c>
      <c r="E366" s="5">
        <v>4720348.21</v>
      </c>
    </row>
    <row r="367" spans="2:5" ht="37.5" hidden="1" customHeight="1" outlineLevel="2" thickBot="1">
      <c r="B367" s="6" t="s">
        <v>327</v>
      </c>
      <c r="C367" s="6" t="s">
        <v>165</v>
      </c>
      <c r="D367" s="6" t="s">
        <v>166</v>
      </c>
      <c r="E367" s="7">
        <v>294529.21000000002</v>
      </c>
    </row>
    <row r="368" spans="2:5" ht="37.5" hidden="1" customHeight="1" outlineLevel="2" thickBot="1">
      <c r="B368" s="6" t="s">
        <v>327</v>
      </c>
      <c r="C368" s="6" t="s">
        <v>169</v>
      </c>
      <c r="D368" s="6" t="s">
        <v>170</v>
      </c>
      <c r="E368" s="7">
        <v>1502019</v>
      </c>
    </row>
    <row r="369" spans="2:5" ht="37.5" hidden="1" customHeight="1" outlineLevel="2" thickBot="1">
      <c r="B369" s="6" t="s">
        <v>327</v>
      </c>
      <c r="C369" s="6" t="s">
        <v>328</v>
      </c>
      <c r="D369" s="6" t="s">
        <v>329</v>
      </c>
      <c r="E369" s="7">
        <v>1086800</v>
      </c>
    </row>
    <row r="370" spans="2:5" ht="37.5" hidden="1" customHeight="1" outlineLevel="2" thickBot="1">
      <c r="B370" s="6" t="s">
        <v>327</v>
      </c>
      <c r="C370" s="6" t="s">
        <v>173</v>
      </c>
      <c r="D370" s="6" t="s">
        <v>174</v>
      </c>
      <c r="E370" s="7">
        <v>1837000</v>
      </c>
    </row>
    <row r="371" spans="2:5" ht="37.5" customHeight="1" outlineLevel="1" collapsed="1" thickBot="1">
      <c r="B371" s="18" t="s">
        <v>327</v>
      </c>
      <c r="C371" s="19"/>
      <c r="D371" s="20"/>
      <c r="E371" s="7">
        <f>E328+E345+E365+E356</f>
        <v>68509677.280000001</v>
      </c>
    </row>
    <row r="372" spans="2:5" ht="37.5" hidden="1" customHeight="1" outlineLevel="2" thickBot="1">
      <c r="B372" s="2" t="s">
        <v>250</v>
      </c>
      <c r="C372" s="2" t="s">
        <v>11</v>
      </c>
      <c r="D372" s="2" t="s">
        <v>12</v>
      </c>
      <c r="E372" s="3">
        <v>25342226.48</v>
      </c>
    </row>
    <row r="373" spans="2:5" ht="37.5" hidden="1" customHeight="1" outlineLevel="2" thickBot="1">
      <c r="B373" s="4" t="s">
        <v>250</v>
      </c>
      <c r="C373" s="4" t="s">
        <v>13</v>
      </c>
      <c r="D373" s="4" t="s">
        <v>14</v>
      </c>
      <c r="E373" s="5">
        <v>12652813</v>
      </c>
    </row>
    <row r="374" spans="2:5" ht="37.5" hidden="1" customHeight="1" outlineLevel="2" thickBot="1">
      <c r="B374" s="6" t="s">
        <v>250</v>
      </c>
      <c r="C374" s="6" t="s">
        <v>15</v>
      </c>
      <c r="D374" s="6" t="s">
        <v>16</v>
      </c>
      <c r="E374" s="7">
        <v>12652813</v>
      </c>
    </row>
    <row r="375" spans="2:5" ht="37.5" hidden="1" customHeight="1" outlineLevel="2" thickBot="1">
      <c r="B375" s="4" t="s">
        <v>250</v>
      </c>
      <c r="C375" s="4" t="s">
        <v>19</v>
      </c>
      <c r="D375" s="4" t="s">
        <v>20</v>
      </c>
      <c r="E375" s="5">
        <v>650050</v>
      </c>
    </row>
    <row r="376" spans="2:5" ht="37.5" hidden="1" customHeight="1" outlineLevel="2" thickBot="1">
      <c r="B376" s="6" t="s">
        <v>250</v>
      </c>
      <c r="C376" s="6" t="s">
        <v>21</v>
      </c>
      <c r="D376" s="6" t="s">
        <v>22</v>
      </c>
      <c r="E376" s="7">
        <v>650050</v>
      </c>
    </row>
    <row r="377" spans="2:5" ht="37.5" hidden="1" customHeight="1" outlineLevel="2" thickBot="1">
      <c r="B377" s="4" t="s">
        <v>250</v>
      </c>
      <c r="C377" s="4" t="s">
        <v>25</v>
      </c>
      <c r="D377" s="4" t="s">
        <v>26</v>
      </c>
      <c r="E377" s="5">
        <v>8406634</v>
      </c>
    </row>
    <row r="378" spans="2:5" ht="37.5" hidden="1" customHeight="1" outlineLevel="2" thickBot="1">
      <c r="B378" s="6" t="s">
        <v>250</v>
      </c>
      <c r="C378" s="6" t="s">
        <v>27</v>
      </c>
      <c r="D378" s="6" t="s">
        <v>28</v>
      </c>
      <c r="E378" s="7">
        <v>2720831</v>
      </c>
    </row>
    <row r="379" spans="2:5" ht="37.5" hidden="1" customHeight="1" outlineLevel="2" thickBot="1">
      <c r="B379" s="6" t="s">
        <v>250</v>
      </c>
      <c r="C379" s="6" t="s">
        <v>31</v>
      </c>
      <c r="D379" s="6" t="s">
        <v>32</v>
      </c>
      <c r="E379" s="7">
        <v>5588369</v>
      </c>
    </row>
    <row r="380" spans="2:5" ht="37.5" hidden="1" customHeight="1" outlineLevel="2" thickBot="1">
      <c r="B380" s="6" t="s">
        <v>250</v>
      </c>
      <c r="C380" s="6" t="s">
        <v>33</v>
      </c>
      <c r="D380" s="6" t="s">
        <v>34</v>
      </c>
      <c r="E380" s="7">
        <v>97434</v>
      </c>
    </row>
    <row r="381" spans="2:5" ht="37.5" hidden="1" customHeight="1" outlineLevel="2" thickBot="1">
      <c r="B381" s="4" t="s">
        <v>250</v>
      </c>
      <c r="C381" s="4" t="s">
        <v>35</v>
      </c>
      <c r="D381" s="4" t="s">
        <v>36</v>
      </c>
      <c r="E381" s="5">
        <v>1832338.82</v>
      </c>
    </row>
    <row r="382" spans="2:5" ht="37.5" hidden="1" customHeight="1" outlineLevel="2" thickBot="1">
      <c r="B382" s="6" t="s">
        <v>250</v>
      </c>
      <c r="C382" s="6" t="s">
        <v>37</v>
      </c>
      <c r="D382" s="6" t="s">
        <v>38</v>
      </c>
      <c r="E382" s="7">
        <v>1738372.73</v>
      </c>
    </row>
    <row r="383" spans="2:5" ht="37.5" hidden="1" customHeight="1" outlineLevel="2" thickBot="1">
      <c r="B383" s="6" t="s">
        <v>250</v>
      </c>
      <c r="C383" s="6" t="s">
        <v>39</v>
      </c>
      <c r="D383" s="6" t="s">
        <v>40</v>
      </c>
      <c r="E383" s="7">
        <v>93966.09</v>
      </c>
    </row>
    <row r="384" spans="2:5" ht="37.5" hidden="1" customHeight="1" outlineLevel="2" thickBot="1">
      <c r="B384" s="4" t="s">
        <v>250</v>
      </c>
      <c r="C384" s="4" t="s">
        <v>41</v>
      </c>
      <c r="D384" s="4" t="s">
        <v>42</v>
      </c>
      <c r="E384" s="5">
        <v>1800390.66</v>
      </c>
    </row>
    <row r="385" spans="2:5" ht="37.5" hidden="1" customHeight="1" outlineLevel="2" thickBot="1">
      <c r="B385" s="6" t="s">
        <v>250</v>
      </c>
      <c r="C385" s="6" t="s">
        <v>43</v>
      </c>
      <c r="D385" s="6" t="s">
        <v>44</v>
      </c>
      <c r="E385" s="7">
        <v>954695.52</v>
      </c>
    </row>
    <row r="386" spans="2:5" ht="37.5" hidden="1" customHeight="1" outlineLevel="2" thickBot="1">
      <c r="B386" s="6" t="s">
        <v>250</v>
      </c>
      <c r="C386" s="6" t="s">
        <v>45</v>
      </c>
      <c r="D386" s="6" t="s">
        <v>46</v>
      </c>
      <c r="E386" s="7">
        <v>281898.57</v>
      </c>
    </row>
    <row r="387" spans="2:5" ht="37.5" hidden="1" customHeight="1" outlineLevel="2" thickBot="1">
      <c r="B387" s="6" t="s">
        <v>250</v>
      </c>
      <c r="C387" s="6" t="s">
        <v>47</v>
      </c>
      <c r="D387" s="6" t="s">
        <v>48</v>
      </c>
      <c r="E387" s="7">
        <v>563796.56999999995</v>
      </c>
    </row>
    <row r="388" spans="2:5" ht="37.5" hidden="1" customHeight="1" outlineLevel="2" thickBot="1">
      <c r="B388" s="2" t="s">
        <v>250</v>
      </c>
      <c r="C388" s="2" t="s">
        <v>49</v>
      </c>
      <c r="D388" s="2" t="s">
        <v>50</v>
      </c>
      <c r="E388" s="3">
        <v>90110</v>
      </c>
    </row>
    <row r="389" spans="2:5" ht="37.5" hidden="1" customHeight="1" outlineLevel="2" thickBot="1">
      <c r="B389" s="4" t="s">
        <v>250</v>
      </c>
      <c r="C389" s="4" t="s">
        <v>117</v>
      </c>
      <c r="D389" s="4" t="s">
        <v>118</v>
      </c>
      <c r="E389" s="5">
        <v>90110</v>
      </c>
    </row>
    <row r="390" spans="2:5" ht="37.5" hidden="1" customHeight="1" outlineLevel="2" thickBot="1">
      <c r="B390" s="6" t="s">
        <v>250</v>
      </c>
      <c r="C390" s="6" t="s">
        <v>119</v>
      </c>
      <c r="D390" s="6" t="s">
        <v>120</v>
      </c>
      <c r="E390" s="7">
        <v>90110</v>
      </c>
    </row>
    <row r="391" spans="2:5" ht="37.5" hidden="1" customHeight="1" outlineLevel="2" thickBot="1">
      <c r="B391" s="2" t="s">
        <v>250</v>
      </c>
      <c r="C391" s="2" t="s">
        <v>121</v>
      </c>
      <c r="D391" s="2" t="s">
        <v>122</v>
      </c>
      <c r="E391" s="3">
        <v>4101998</v>
      </c>
    </row>
    <row r="392" spans="2:5" ht="37.5" hidden="1" customHeight="1" outlineLevel="2" thickBot="1">
      <c r="B392" s="4" t="s">
        <v>250</v>
      </c>
      <c r="C392" s="4" t="s">
        <v>123</v>
      </c>
      <c r="D392" s="4" t="s">
        <v>124</v>
      </c>
      <c r="E392" s="5">
        <v>884071</v>
      </c>
    </row>
    <row r="393" spans="2:5" ht="37.5" hidden="1" customHeight="1" outlineLevel="2" thickBot="1">
      <c r="B393" s="6" t="s">
        <v>250</v>
      </c>
      <c r="C393" s="6" t="s">
        <v>125</v>
      </c>
      <c r="D393" s="6" t="s">
        <v>126</v>
      </c>
      <c r="E393" s="7">
        <v>518896</v>
      </c>
    </row>
    <row r="394" spans="2:5" ht="37.5" hidden="1" customHeight="1" outlineLevel="2" thickBot="1">
      <c r="B394" s="6" t="s">
        <v>250</v>
      </c>
      <c r="C394" s="6" t="s">
        <v>127</v>
      </c>
      <c r="D394" s="6" t="s">
        <v>128</v>
      </c>
      <c r="E394" s="7">
        <v>365175</v>
      </c>
    </row>
    <row r="395" spans="2:5" ht="37.5" hidden="1" customHeight="1" outlineLevel="2" thickBot="1">
      <c r="B395" s="4" t="s">
        <v>250</v>
      </c>
      <c r="C395" s="4" t="s">
        <v>141</v>
      </c>
      <c r="D395" s="4" t="s">
        <v>142</v>
      </c>
      <c r="E395" s="5">
        <v>615653</v>
      </c>
    </row>
    <row r="396" spans="2:5" ht="37.5" hidden="1" customHeight="1" outlineLevel="2" thickBot="1">
      <c r="B396" s="6" t="s">
        <v>250</v>
      </c>
      <c r="C396" s="6" t="s">
        <v>145</v>
      </c>
      <c r="D396" s="6" t="s">
        <v>146</v>
      </c>
      <c r="E396" s="7">
        <v>615653</v>
      </c>
    </row>
    <row r="397" spans="2:5" ht="37.5" hidden="1" customHeight="1" outlineLevel="2" thickBot="1">
      <c r="B397" s="4" t="s">
        <v>250</v>
      </c>
      <c r="C397" s="4" t="s">
        <v>147</v>
      </c>
      <c r="D397" s="4" t="s">
        <v>148</v>
      </c>
      <c r="E397" s="5">
        <v>2602274</v>
      </c>
    </row>
    <row r="398" spans="2:5" ht="37.5" hidden="1" customHeight="1" outlineLevel="2" thickBot="1">
      <c r="B398" s="6" t="s">
        <v>250</v>
      </c>
      <c r="C398" s="6" t="s">
        <v>151</v>
      </c>
      <c r="D398" s="6" t="s">
        <v>152</v>
      </c>
      <c r="E398" s="7">
        <v>500000</v>
      </c>
    </row>
    <row r="399" spans="2:5" ht="37.5" hidden="1" customHeight="1" outlineLevel="2" thickBot="1">
      <c r="B399" s="6" t="s">
        <v>250</v>
      </c>
      <c r="C399" s="6" t="s">
        <v>153</v>
      </c>
      <c r="D399" s="6" t="s">
        <v>154</v>
      </c>
      <c r="E399" s="7">
        <v>2102274</v>
      </c>
    </row>
    <row r="400" spans="2:5" ht="37.5" customHeight="1" outlineLevel="1" collapsed="1" thickBot="1">
      <c r="B400" s="18" t="s">
        <v>250</v>
      </c>
      <c r="C400" s="19"/>
      <c r="D400" s="20"/>
      <c r="E400" s="7">
        <f>E372+E388+E391</f>
        <v>29534334.48</v>
      </c>
    </row>
    <row r="401" spans="2:5" ht="37.5" hidden="1" customHeight="1" outlineLevel="2" thickBot="1">
      <c r="B401" s="2" t="s">
        <v>213</v>
      </c>
      <c r="C401" s="2" t="s">
        <v>11</v>
      </c>
      <c r="D401" s="2" t="s">
        <v>12</v>
      </c>
      <c r="E401" s="3">
        <v>2539622.35</v>
      </c>
    </row>
    <row r="402" spans="2:5" ht="37.5" hidden="1" customHeight="1" outlineLevel="2" thickBot="1">
      <c r="B402" s="4" t="s">
        <v>213</v>
      </c>
      <c r="C402" s="4" t="s">
        <v>13</v>
      </c>
      <c r="D402" s="4" t="s">
        <v>14</v>
      </c>
      <c r="E402" s="5">
        <v>1138164</v>
      </c>
    </row>
    <row r="403" spans="2:5" ht="37.5" hidden="1" customHeight="1" outlineLevel="2" thickBot="1">
      <c r="B403" s="6" t="s">
        <v>213</v>
      </c>
      <c r="C403" s="6" t="s">
        <v>15</v>
      </c>
      <c r="D403" s="6" t="s">
        <v>16</v>
      </c>
      <c r="E403" s="7">
        <v>1138164</v>
      </c>
    </row>
    <row r="404" spans="2:5" ht="37.5" hidden="1" customHeight="1" outlineLevel="2" thickBot="1">
      <c r="B404" s="4" t="s">
        <v>213</v>
      </c>
      <c r="C404" s="4" t="s">
        <v>19</v>
      </c>
      <c r="D404" s="4" t="s">
        <v>20</v>
      </c>
      <c r="E404" s="5">
        <v>625193</v>
      </c>
    </row>
    <row r="405" spans="2:5" ht="37.5" hidden="1" customHeight="1" outlineLevel="2" thickBot="1">
      <c r="B405" s="6" t="s">
        <v>213</v>
      </c>
      <c r="C405" s="6" t="s">
        <v>21</v>
      </c>
      <c r="D405" s="6" t="s">
        <v>22</v>
      </c>
      <c r="E405" s="7">
        <v>625193</v>
      </c>
    </row>
    <row r="406" spans="2:5" ht="37.5" hidden="1" customHeight="1" outlineLevel="2" thickBot="1">
      <c r="B406" s="4" t="s">
        <v>213</v>
      </c>
      <c r="C406" s="4" t="s">
        <v>25</v>
      </c>
      <c r="D406" s="4" t="s">
        <v>26</v>
      </c>
      <c r="E406" s="5">
        <v>448644</v>
      </c>
    </row>
    <row r="407" spans="2:5" ht="37.5" hidden="1" customHeight="1" outlineLevel="2" thickBot="1">
      <c r="B407" s="6" t="s">
        <v>213</v>
      </c>
      <c r="C407" s="6" t="s">
        <v>27</v>
      </c>
      <c r="D407" s="6" t="s">
        <v>28</v>
      </c>
      <c r="E407" s="7">
        <v>33916</v>
      </c>
    </row>
    <row r="408" spans="2:5" ht="37.5" hidden="1" customHeight="1" outlineLevel="2" thickBot="1">
      <c r="B408" s="6" t="s">
        <v>213</v>
      </c>
      <c r="C408" s="6" t="s">
        <v>31</v>
      </c>
      <c r="D408" s="6" t="s">
        <v>32</v>
      </c>
      <c r="E408" s="7">
        <v>414728</v>
      </c>
    </row>
    <row r="409" spans="2:5" ht="37.5" hidden="1" customHeight="1" outlineLevel="2" thickBot="1">
      <c r="B409" s="4" t="s">
        <v>213</v>
      </c>
      <c r="C409" s="4" t="s">
        <v>35</v>
      </c>
      <c r="D409" s="4" t="s">
        <v>36</v>
      </c>
      <c r="E409" s="5">
        <v>165251.32999999999</v>
      </c>
    </row>
    <row r="410" spans="2:5" ht="37.5" hidden="1" customHeight="1" outlineLevel="2" thickBot="1">
      <c r="B410" s="6" t="s">
        <v>213</v>
      </c>
      <c r="C410" s="6" t="s">
        <v>37</v>
      </c>
      <c r="D410" s="6" t="s">
        <v>38</v>
      </c>
      <c r="E410" s="7">
        <v>156776.9</v>
      </c>
    </row>
    <row r="411" spans="2:5" ht="37.5" hidden="1" customHeight="1" outlineLevel="2" thickBot="1">
      <c r="B411" s="6" t="s">
        <v>213</v>
      </c>
      <c r="C411" s="6" t="s">
        <v>39</v>
      </c>
      <c r="D411" s="6" t="s">
        <v>40</v>
      </c>
      <c r="E411" s="7">
        <v>8474.43</v>
      </c>
    </row>
    <row r="412" spans="2:5" ht="37.5" hidden="1" customHeight="1" outlineLevel="2" thickBot="1">
      <c r="B412" s="4" t="s">
        <v>213</v>
      </c>
      <c r="C412" s="4" t="s">
        <v>41</v>
      </c>
      <c r="D412" s="4" t="s">
        <v>42</v>
      </c>
      <c r="E412" s="5">
        <v>162370.01999999999</v>
      </c>
    </row>
    <row r="413" spans="2:5" ht="37.5" hidden="1" customHeight="1" outlineLevel="2" thickBot="1">
      <c r="B413" s="6" t="s">
        <v>213</v>
      </c>
      <c r="C413" s="6" t="s">
        <v>43</v>
      </c>
      <c r="D413" s="6" t="s">
        <v>44</v>
      </c>
      <c r="E413" s="7">
        <v>86100.18</v>
      </c>
    </row>
    <row r="414" spans="2:5" ht="37.5" hidden="1" customHeight="1" outlineLevel="2" thickBot="1">
      <c r="B414" s="6" t="s">
        <v>213</v>
      </c>
      <c r="C414" s="6" t="s">
        <v>45</v>
      </c>
      <c r="D414" s="6" t="s">
        <v>46</v>
      </c>
      <c r="E414" s="7">
        <v>25423.279999999999</v>
      </c>
    </row>
    <row r="415" spans="2:5" ht="37.5" hidden="1" customHeight="1" outlineLevel="2" thickBot="1">
      <c r="B415" s="6" t="s">
        <v>213</v>
      </c>
      <c r="C415" s="6" t="s">
        <v>47</v>
      </c>
      <c r="D415" s="6" t="s">
        <v>48</v>
      </c>
      <c r="E415" s="7">
        <v>50846.559999999998</v>
      </c>
    </row>
    <row r="416" spans="2:5" ht="37.5" hidden="1" customHeight="1" outlineLevel="2" thickBot="1">
      <c r="B416" s="2" t="s">
        <v>213</v>
      </c>
      <c r="C416" s="2" t="s">
        <v>49</v>
      </c>
      <c r="D416" s="2" t="s">
        <v>50</v>
      </c>
      <c r="E416" s="3">
        <v>18481062</v>
      </c>
    </row>
    <row r="417" spans="2:7" ht="37.5" hidden="1" customHeight="1" outlineLevel="2" thickBot="1">
      <c r="B417" s="4" t="s">
        <v>213</v>
      </c>
      <c r="C417" s="4" t="s">
        <v>51</v>
      </c>
      <c r="D417" s="4" t="s">
        <v>52</v>
      </c>
      <c r="E417" s="5">
        <v>570562</v>
      </c>
    </row>
    <row r="418" spans="2:7" ht="37.5" hidden="1" customHeight="1" outlineLevel="2" thickBot="1">
      <c r="B418" s="6" t="s">
        <v>213</v>
      </c>
      <c r="C418" s="6" t="s">
        <v>53</v>
      </c>
      <c r="D418" s="6" t="s">
        <v>54</v>
      </c>
      <c r="E418" s="7">
        <v>453094</v>
      </c>
    </row>
    <row r="419" spans="2:7" ht="37.5" hidden="1" customHeight="1" outlineLevel="2" thickBot="1">
      <c r="B419" s="6" t="s">
        <v>213</v>
      </c>
      <c r="C419" s="6" t="s">
        <v>55</v>
      </c>
      <c r="D419" s="6" t="s">
        <v>56</v>
      </c>
      <c r="E419" s="7">
        <v>103048</v>
      </c>
    </row>
    <row r="420" spans="2:7" ht="37.5" hidden="1" customHeight="1" outlineLevel="2" thickBot="1">
      <c r="B420" s="6" t="s">
        <v>213</v>
      </c>
      <c r="C420" s="6" t="s">
        <v>57</v>
      </c>
      <c r="D420" s="6" t="s">
        <v>58</v>
      </c>
      <c r="E420" s="7">
        <v>14420</v>
      </c>
    </row>
    <row r="421" spans="2:7" ht="37.5" hidden="1" customHeight="1" outlineLevel="2" thickBot="1">
      <c r="B421" s="4" t="s">
        <v>213</v>
      </c>
      <c r="C421" s="4" t="s">
        <v>71</v>
      </c>
      <c r="D421" s="4" t="s">
        <v>72</v>
      </c>
      <c r="E421" s="5">
        <v>17676028</v>
      </c>
    </row>
    <row r="422" spans="2:7" ht="37.5" hidden="1" customHeight="1" outlineLevel="2" thickBot="1">
      <c r="B422" s="6" t="s">
        <v>213</v>
      </c>
      <c r="C422" s="6" t="s">
        <v>81</v>
      </c>
      <c r="D422" s="6" t="s">
        <v>82</v>
      </c>
      <c r="E422" s="7">
        <v>17676028</v>
      </c>
    </row>
    <row r="423" spans="2:7" ht="37.5" hidden="1" customHeight="1" outlineLevel="2" thickBot="1">
      <c r="B423" s="4" t="s">
        <v>213</v>
      </c>
      <c r="C423" s="4" t="s">
        <v>93</v>
      </c>
      <c r="D423" s="4" t="s">
        <v>94</v>
      </c>
      <c r="E423" s="5">
        <v>150291</v>
      </c>
      <c r="G423" s="8">
        <v>20</v>
      </c>
    </row>
    <row r="424" spans="2:7" ht="37.5" hidden="1" customHeight="1" outlineLevel="2" thickBot="1">
      <c r="B424" s="6" t="s">
        <v>213</v>
      </c>
      <c r="C424" s="6" t="s">
        <v>95</v>
      </c>
      <c r="D424" s="6" t="s">
        <v>96</v>
      </c>
      <c r="E424" s="7">
        <v>150291</v>
      </c>
    </row>
    <row r="425" spans="2:7" ht="37.5" hidden="1" customHeight="1" outlineLevel="2" thickBot="1">
      <c r="B425" s="4" t="s">
        <v>213</v>
      </c>
      <c r="C425" s="4" t="s">
        <v>105</v>
      </c>
      <c r="D425" s="4" t="s">
        <v>106</v>
      </c>
      <c r="E425" s="5">
        <v>84181</v>
      </c>
    </row>
    <row r="426" spans="2:7" ht="37.5" hidden="1" customHeight="1" outlineLevel="2" thickBot="1">
      <c r="B426" s="6" t="s">
        <v>213</v>
      </c>
      <c r="C426" s="6" t="s">
        <v>107</v>
      </c>
      <c r="D426" s="6" t="s">
        <v>108</v>
      </c>
      <c r="E426" s="7">
        <v>12500</v>
      </c>
    </row>
    <row r="427" spans="2:7" ht="37.5" hidden="1" customHeight="1" outlineLevel="2" thickBot="1">
      <c r="B427" s="6" t="s">
        <v>213</v>
      </c>
      <c r="C427" s="6" t="s">
        <v>115</v>
      </c>
      <c r="D427" s="6" t="s">
        <v>116</v>
      </c>
      <c r="E427" s="7">
        <v>71681</v>
      </c>
    </row>
    <row r="428" spans="2:7" ht="37.5" hidden="1" customHeight="1" outlineLevel="2" thickBot="1">
      <c r="B428" s="2" t="s">
        <v>213</v>
      </c>
      <c r="C428" s="2" t="s">
        <v>121</v>
      </c>
      <c r="D428" s="2" t="s">
        <v>122</v>
      </c>
      <c r="E428" s="3">
        <v>1470721</v>
      </c>
    </row>
    <row r="429" spans="2:7" ht="37.5" hidden="1" customHeight="1" outlineLevel="2" thickBot="1">
      <c r="B429" s="4" t="s">
        <v>213</v>
      </c>
      <c r="C429" s="4" t="s">
        <v>123</v>
      </c>
      <c r="D429" s="4" t="s">
        <v>124</v>
      </c>
      <c r="E429" s="5">
        <v>192619</v>
      </c>
    </row>
    <row r="430" spans="2:7" ht="37.5" hidden="1" customHeight="1" outlineLevel="2" thickBot="1">
      <c r="B430" s="6" t="s">
        <v>213</v>
      </c>
      <c r="C430" s="6" t="s">
        <v>125</v>
      </c>
      <c r="D430" s="6" t="s">
        <v>126</v>
      </c>
      <c r="E430" s="7">
        <v>192619</v>
      </c>
    </row>
    <row r="431" spans="2:7" ht="37.5" hidden="1" customHeight="1" outlineLevel="2" thickBot="1">
      <c r="B431" s="4" t="s">
        <v>213</v>
      </c>
      <c r="C431" s="4" t="s">
        <v>137</v>
      </c>
      <c r="D431" s="4" t="s">
        <v>138</v>
      </c>
      <c r="E431" s="5">
        <v>277994</v>
      </c>
    </row>
    <row r="432" spans="2:7" ht="37.5" hidden="1" customHeight="1" outlineLevel="2" thickBot="1">
      <c r="B432" s="6" t="s">
        <v>213</v>
      </c>
      <c r="C432" s="6" t="s">
        <v>214</v>
      </c>
      <c r="D432" s="6" t="s">
        <v>215</v>
      </c>
      <c r="E432" s="7">
        <v>130756</v>
      </c>
    </row>
    <row r="433" spans="2:5" ht="37.5" hidden="1" customHeight="1" outlineLevel="2" thickBot="1">
      <c r="B433" s="6" t="s">
        <v>213</v>
      </c>
      <c r="C433" s="6" t="s">
        <v>216</v>
      </c>
      <c r="D433" s="6" t="s">
        <v>217</v>
      </c>
      <c r="E433" s="7">
        <v>147238</v>
      </c>
    </row>
    <row r="434" spans="2:5" ht="37.5" hidden="1" customHeight="1" outlineLevel="2" thickBot="1">
      <c r="B434" s="4" t="s">
        <v>213</v>
      </c>
      <c r="C434" s="4" t="s">
        <v>141</v>
      </c>
      <c r="D434" s="4" t="s">
        <v>142</v>
      </c>
      <c r="E434" s="5">
        <v>377503</v>
      </c>
    </row>
    <row r="435" spans="2:5" ht="37.5" hidden="1" customHeight="1" outlineLevel="2" thickBot="1">
      <c r="B435" s="6" t="s">
        <v>213</v>
      </c>
      <c r="C435" s="6" t="s">
        <v>143</v>
      </c>
      <c r="D435" s="6" t="s">
        <v>144</v>
      </c>
      <c r="E435" s="7">
        <v>133798</v>
      </c>
    </row>
    <row r="436" spans="2:5" ht="37.5" hidden="1" customHeight="1" outlineLevel="2" thickBot="1">
      <c r="B436" s="6" t="s">
        <v>213</v>
      </c>
      <c r="C436" s="6" t="s">
        <v>145</v>
      </c>
      <c r="D436" s="6" t="s">
        <v>146</v>
      </c>
      <c r="E436" s="7">
        <v>243705</v>
      </c>
    </row>
    <row r="437" spans="2:5" ht="37.5" hidden="1" customHeight="1" outlineLevel="2" thickBot="1">
      <c r="B437" s="4" t="s">
        <v>213</v>
      </c>
      <c r="C437" s="4" t="s">
        <v>147</v>
      </c>
      <c r="D437" s="4" t="s">
        <v>148</v>
      </c>
      <c r="E437" s="5">
        <v>622605</v>
      </c>
    </row>
    <row r="438" spans="2:5" ht="37.5" hidden="1" customHeight="1" outlineLevel="2" thickBot="1">
      <c r="B438" s="6" t="s">
        <v>213</v>
      </c>
      <c r="C438" s="6" t="s">
        <v>151</v>
      </c>
      <c r="D438" s="6" t="s">
        <v>152</v>
      </c>
      <c r="E438" s="7">
        <v>326250</v>
      </c>
    </row>
    <row r="439" spans="2:5" ht="37.5" hidden="1" customHeight="1" outlineLevel="2" thickBot="1">
      <c r="B439" s="6" t="s">
        <v>213</v>
      </c>
      <c r="C439" s="6" t="s">
        <v>153</v>
      </c>
      <c r="D439" s="6" t="s">
        <v>154</v>
      </c>
      <c r="E439" s="7">
        <v>166825</v>
      </c>
    </row>
    <row r="440" spans="2:5" ht="37.5" hidden="1" customHeight="1" outlineLevel="2" thickBot="1">
      <c r="B440" s="6" t="s">
        <v>213</v>
      </c>
      <c r="C440" s="6" t="s">
        <v>155</v>
      </c>
      <c r="D440" s="6" t="s">
        <v>156</v>
      </c>
      <c r="E440" s="7">
        <v>129530</v>
      </c>
    </row>
    <row r="441" spans="2:5" ht="37.5" hidden="1" customHeight="1" outlineLevel="2" thickBot="1">
      <c r="B441" s="2" t="s">
        <v>213</v>
      </c>
      <c r="C441" s="2" t="s">
        <v>1</v>
      </c>
      <c r="D441" s="2" t="s">
        <v>2</v>
      </c>
      <c r="E441" s="3">
        <v>11003200</v>
      </c>
    </row>
    <row r="442" spans="2:5" ht="37.5" hidden="1" customHeight="1" outlineLevel="2" thickBot="1">
      <c r="B442" s="4" t="s">
        <v>213</v>
      </c>
      <c r="C442" s="4" t="s">
        <v>161</v>
      </c>
      <c r="D442" s="4" t="s">
        <v>162</v>
      </c>
      <c r="E442" s="5">
        <v>1003200</v>
      </c>
    </row>
    <row r="443" spans="2:5" ht="37.5" hidden="1" customHeight="1" outlineLevel="2" thickBot="1">
      <c r="B443" s="6" t="s">
        <v>213</v>
      </c>
      <c r="C443" s="6" t="s">
        <v>173</v>
      </c>
      <c r="D443" s="6" t="s">
        <v>174</v>
      </c>
      <c r="E443" s="7">
        <v>1003200</v>
      </c>
    </row>
    <row r="444" spans="2:5" ht="37.5" hidden="1" customHeight="1" outlineLevel="2" thickBot="1">
      <c r="B444" s="4" t="s">
        <v>213</v>
      </c>
      <c r="C444" s="4" t="s">
        <v>3</v>
      </c>
      <c r="D444" s="4" t="s">
        <v>4</v>
      </c>
      <c r="E444" s="5">
        <v>10000000</v>
      </c>
    </row>
    <row r="445" spans="2:5" ht="37.5" hidden="1" customHeight="1" outlineLevel="2" thickBot="1">
      <c r="B445" s="6" t="s">
        <v>213</v>
      </c>
      <c r="C445" s="6" t="s">
        <v>204</v>
      </c>
      <c r="D445" s="6" t="s">
        <v>205</v>
      </c>
      <c r="E445" s="7">
        <v>10000000</v>
      </c>
    </row>
    <row r="446" spans="2:5" ht="37.5" customHeight="1" outlineLevel="1" collapsed="1" thickBot="1">
      <c r="B446" s="18" t="s">
        <v>213</v>
      </c>
      <c r="C446" s="19"/>
      <c r="D446" s="20"/>
      <c r="E446" s="7">
        <f>E401+E416+E428+E441</f>
        <v>33494605.350000001</v>
      </c>
    </row>
    <row r="447" spans="2:5" ht="37.5" hidden="1" customHeight="1" outlineLevel="2" thickBot="1">
      <c r="B447" s="2" t="s">
        <v>258</v>
      </c>
      <c r="C447" s="2" t="s">
        <v>49</v>
      </c>
      <c r="D447" s="2" t="s">
        <v>50</v>
      </c>
      <c r="E447" s="3">
        <v>41956188</v>
      </c>
    </row>
    <row r="448" spans="2:5" ht="37.5" hidden="1" customHeight="1" outlineLevel="2" thickBot="1">
      <c r="B448" s="4" t="s">
        <v>258</v>
      </c>
      <c r="C448" s="4" t="s">
        <v>105</v>
      </c>
      <c r="D448" s="4" t="s">
        <v>106</v>
      </c>
      <c r="E448" s="5">
        <v>41956188</v>
      </c>
    </row>
    <row r="449" spans="2:5" ht="37.5" hidden="1" customHeight="1" outlineLevel="2" thickBot="1">
      <c r="B449" s="6" t="s">
        <v>258</v>
      </c>
      <c r="C449" s="6" t="s">
        <v>259</v>
      </c>
      <c r="D449" s="6" t="s">
        <v>260</v>
      </c>
      <c r="E449" s="7">
        <v>41956188</v>
      </c>
    </row>
    <row r="450" spans="2:5" ht="37.5" customHeight="1" outlineLevel="1" collapsed="1" thickBot="1">
      <c r="B450" s="18" t="s">
        <v>258</v>
      </c>
      <c r="C450" s="19"/>
      <c r="D450" s="20"/>
      <c r="E450" s="7">
        <f>E447</f>
        <v>41956188</v>
      </c>
    </row>
    <row r="451" spans="2:5" ht="37.5" hidden="1" customHeight="1" outlineLevel="2" thickBot="1">
      <c r="B451" s="2" t="s">
        <v>318</v>
      </c>
      <c r="C451" s="2" t="s">
        <v>11</v>
      </c>
      <c r="D451" s="2" t="s">
        <v>12</v>
      </c>
      <c r="E451" s="3">
        <v>134330470.31</v>
      </c>
    </row>
    <row r="452" spans="2:5" ht="37.5" hidden="1" customHeight="1" outlineLevel="2" thickBot="1">
      <c r="B452" s="4" t="s">
        <v>318</v>
      </c>
      <c r="C452" s="4" t="s">
        <v>13</v>
      </c>
      <c r="D452" s="4" t="s">
        <v>14</v>
      </c>
      <c r="E452" s="5">
        <v>58295206</v>
      </c>
    </row>
    <row r="453" spans="2:5" ht="37.5" hidden="1" customHeight="1" outlineLevel="2" thickBot="1">
      <c r="B453" s="6" t="s">
        <v>318</v>
      </c>
      <c r="C453" s="6" t="s">
        <v>15</v>
      </c>
      <c r="D453" s="6" t="s">
        <v>16</v>
      </c>
      <c r="E453" s="7">
        <v>56758680</v>
      </c>
    </row>
    <row r="454" spans="2:5" ht="37.5" hidden="1" customHeight="1" outlineLevel="2" thickBot="1">
      <c r="B454" s="6" t="s">
        <v>318</v>
      </c>
      <c r="C454" s="6" t="s">
        <v>17</v>
      </c>
      <c r="D454" s="6" t="s">
        <v>18</v>
      </c>
      <c r="E454" s="7">
        <v>1536526</v>
      </c>
    </row>
    <row r="455" spans="2:5" ht="37.5" hidden="1" customHeight="1" outlineLevel="2" thickBot="1">
      <c r="B455" s="4" t="s">
        <v>318</v>
      </c>
      <c r="C455" s="4" t="s">
        <v>19</v>
      </c>
      <c r="D455" s="4" t="s">
        <v>20</v>
      </c>
      <c r="E455" s="5">
        <v>1407737</v>
      </c>
    </row>
    <row r="456" spans="2:5" ht="37.5" hidden="1" customHeight="1" outlineLevel="2" thickBot="1">
      <c r="B456" s="6" t="s">
        <v>318</v>
      </c>
      <c r="C456" s="6" t="s">
        <v>21</v>
      </c>
      <c r="D456" s="6" t="s">
        <v>22</v>
      </c>
      <c r="E456" s="7">
        <v>1407737</v>
      </c>
    </row>
    <row r="457" spans="2:5" ht="37.5" hidden="1" customHeight="1" outlineLevel="2" thickBot="1">
      <c r="B457" s="4" t="s">
        <v>318</v>
      </c>
      <c r="C457" s="4" t="s">
        <v>25</v>
      </c>
      <c r="D457" s="4" t="s">
        <v>26</v>
      </c>
      <c r="E457" s="5">
        <v>55757072</v>
      </c>
    </row>
    <row r="458" spans="2:5" ht="37.5" hidden="1" customHeight="1" outlineLevel="2" thickBot="1">
      <c r="B458" s="6" t="s">
        <v>318</v>
      </c>
      <c r="C458" s="6" t="s">
        <v>27</v>
      </c>
      <c r="D458" s="6" t="s">
        <v>28</v>
      </c>
      <c r="E458" s="7">
        <v>15195179</v>
      </c>
    </row>
    <row r="459" spans="2:5" ht="37.5" hidden="1" customHeight="1" outlineLevel="2" thickBot="1">
      <c r="B459" s="6" t="s">
        <v>318</v>
      </c>
      <c r="C459" s="6" t="s">
        <v>29</v>
      </c>
      <c r="D459" s="6" t="s">
        <v>30</v>
      </c>
      <c r="E459" s="7">
        <v>1475760</v>
      </c>
    </row>
    <row r="460" spans="2:5" ht="37.5" hidden="1" customHeight="1" outlineLevel="2" thickBot="1">
      <c r="B460" s="6" t="s">
        <v>318</v>
      </c>
      <c r="C460" s="6" t="s">
        <v>31</v>
      </c>
      <c r="D460" s="6" t="s">
        <v>32</v>
      </c>
      <c r="E460" s="7">
        <v>30545230</v>
      </c>
    </row>
    <row r="461" spans="2:5" ht="37.5" hidden="1" customHeight="1" outlineLevel="2" thickBot="1">
      <c r="B461" s="6" t="s">
        <v>318</v>
      </c>
      <c r="C461" s="6" t="s">
        <v>33</v>
      </c>
      <c r="D461" s="6" t="s">
        <v>34</v>
      </c>
      <c r="E461" s="7">
        <v>8540903</v>
      </c>
    </row>
    <row r="462" spans="2:5" ht="37.5" hidden="1" customHeight="1" outlineLevel="2" thickBot="1">
      <c r="B462" s="4" t="s">
        <v>318</v>
      </c>
      <c r="C462" s="4" t="s">
        <v>35</v>
      </c>
      <c r="D462" s="4" t="s">
        <v>36</v>
      </c>
      <c r="E462" s="5">
        <v>9518206.8900000006</v>
      </c>
    </row>
    <row r="463" spans="2:5" ht="37.5" hidden="1" customHeight="1" outlineLevel="2" thickBot="1">
      <c r="B463" s="6" t="s">
        <v>318</v>
      </c>
      <c r="C463" s="6" t="s">
        <v>37</v>
      </c>
      <c r="D463" s="6" t="s">
        <v>38</v>
      </c>
      <c r="E463" s="7">
        <v>9030093.7200000007</v>
      </c>
    </row>
    <row r="464" spans="2:5" ht="37.5" hidden="1" customHeight="1" outlineLevel="2" thickBot="1">
      <c r="B464" s="6" t="s">
        <v>318</v>
      </c>
      <c r="C464" s="6" t="s">
        <v>39</v>
      </c>
      <c r="D464" s="6" t="s">
        <v>40</v>
      </c>
      <c r="E464" s="7">
        <v>488113.17</v>
      </c>
    </row>
    <row r="465" spans="2:5" ht="37.5" hidden="1" customHeight="1" outlineLevel="2" thickBot="1">
      <c r="B465" s="4" t="s">
        <v>318</v>
      </c>
      <c r="C465" s="4" t="s">
        <v>41</v>
      </c>
      <c r="D465" s="4" t="s">
        <v>42</v>
      </c>
      <c r="E465" s="5">
        <v>9352248.4199999999</v>
      </c>
    </row>
    <row r="466" spans="2:5" ht="37.5" hidden="1" customHeight="1" outlineLevel="2" thickBot="1">
      <c r="B466" s="6" t="s">
        <v>318</v>
      </c>
      <c r="C466" s="6" t="s">
        <v>43</v>
      </c>
      <c r="D466" s="6" t="s">
        <v>44</v>
      </c>
      <c r="E466" s="7">
        <v>4959229.8499999996</v>
      </c>
    </row>
    <row r="467" spans="2:5" ht="37.5" hidden="1" customHeight="1" outlineLevel="2" thickBot="1">
      <c r="B467" s="6" t="s">
        <v>318</v>
      </c>
      <c r="C467" s="6" t="s">
        <v>45</v>
      </c>
      <c r="D467" s="6" t="s">
        <v>46</v>
      </c>
      <c r="E467" s="7">
        <v>1464339.53</v>
      </c>
    </row>
    <row r="468" spans="2:5" ht="37.5" hidden="1" customHeight="1" outlineLevel="2" thickBot="1">
      <c r="B468" s="6" t="s">
        <v>318</v>
      </c>
      <c r="C468" s="6" t="s">
        <v>47</v>
      </c>
      <c r="D468" s="6" t="s">
        <v>48</v>
      </c>
      <c r="E468" s="7">
        <v>2928679.04</v>
      </c>
    </row>
    <row r="469" spans="2:5" ht="37.5" hidden="1" customHeight="1" outlineLevel="2" thickBot="1">
      <c r="B469" s="2" t="s">
        <v>318</v>
      </c>
      <c r="C469" s="2" t="s">
        <v>49</v>
      </c>
      <c r="D469" s="2" t="s">
        <v>50</v>
      </c>
      <c r="E469" s="3">
        <v>106613485.2</v>
      </c>
    </row>
    <row r="470" spans="2:5" ht="37.5" hidden="1" customHeight="1" outlineLevel="2" thickBot="1">
      <c r="B470" s="4" t="s">
        <v>318</v>
      </c>
      <c r="C470" s="4" t="s">
        <v>51</v>
      </c>
      <c r="D470" s="4" t="s">
        <v>52</v>
      </c>
      <c r="E470" s="5">
        <v>40949011</v>
      </c>
    </row>
    <row r="471" spans="2:5" ht="37.5" hidden="1" customHeight="1" outlineLevel="2" thickBot="1">
      <c r="B471" s="6" t="s">
        <v>318</v>
      </c>
      <c r="C471" s="6" t="s">
        <v>57</v>
      </c>
      <c r="D471" s="6" t="s">
        <v>58</v>
      </c>
      <c r="E471" s="7">
        <v>40949011</v>
      </c>
    </row>
    <row r="472" spans="2:5" ht="37.5" hidden="1" customHeight="1" outlineLevel="2" thickBot="1">
      <c r="B472" s="4" t="s">
        <v>318</v>
      </c>
      <c r="C472" s="4" t="s">
        <v>71</v>
      </c>
      <c r="D472" s="4" t="s">
        <v>72</v>
      </c>
      <c r="E472" s="5">
        <v>2397873.2000000002</v>
      </c>
    </row>
    <row r="473" spans="2:5" ht="37.5" hidden="1" customHeight="1" outlineLevel="2" thickBot="1">
      <c r="B473" s="6" t="s">
        <v>318</v>
      </c>
      <c r="C473" s="6" t="s">
        <v>319</v>
      </c>
      <c r="D473" s="6" t="s">
        <v>320</v>
      </c>
      <c r="E473" s="7">
        <v>1128573</v>
      </c>
    </row>
    <row r="474" spans="2:5" ht="37.5" hidden="1" customHeight="1" outlineLevel="2" thickBot="1">
      <c r="B474" s="6" t="s">
        <v>318</v>
      </c>
      <c r="C474" s="6" t="s">
        <v>81</v>
      </c>
      <c r="D474" s="6" t="s">
        <v>82</v>
      </c>
      <c r="E474" s="7">
        <v>25000</v>
      </c>
    </row>
    <row r="475" spans="2:5" ht="37.5" hidden="1" customHeight="1" outlineLevel="2" thickBot="1">
      <c r="B475" s="6" t="s">
        <v>318</v>
      </c>
      <c r="C475" s="6" t="s">
        <v>83</v>
      </c>
      <c r="D475" s="6" t="s">
        <v>84</v>
      </c>
      <c r="E475" s="7">
        <v>1244300.2</v>
      </c>
    </row>
    <row r="476" spans="2:5" ht="37.5" hidden="1" customHeight="1" outlineLevel="2" thickBot="1">
      <c r="B476" s="4" t="s">
        <v>318</v>
      </c>
      <c r="C476" s="4" t="s">
        <v>93</v>
      </c>
      <c r="D476" s="4" t="s">
        <v>94</v>
      </c>
      <c r="E476" s="5">
        <v>83903</v>
      </c>
    </row>
    <row r="477" spans="2:5" ht="37.5" hidden="1" customHeight="1" outlineLevel="2" thickBot="1">
      <c r="B477" s="6" t="s">
        <v>318</v>
      </c>
      <c r="C477" s="6" t="s">
        <v>95</v>
      </c>
      <c r="D477" s="6" t="s">
        <v>96</v>
      </c>
      <c r="E477" s="7">
        <v>83903</v>
      </c>
    </row>
    <row r="478" spans="2:5" ht="37.5" hidden="1" customHeight="1" outlineLevel="2" thickBot="1">
      <c r="B478" s="4" t="s">
        <v>318</v>
      </c>
      <c r="C478" s="4" t="s">
        <v>97</v>
      </c>
      <c r="D478" s="4" t="s">
        <v>98</v>
      </c>
      <c r="E478" s="5">
        <v>1060000</v>
      </c>
    </row>
    <row r="479" spans="2:5" ht="37.5" hidden="1" customHeight="1" outlineLevel="2" thickBot="1">
      <c r="B479" s="6" t="s">
        <v>318</v>
      </c>
      <c r="C479" s="6" t="s">
        <v>99</v>
      </c>
      <c r="D479" s="6" t="s">
        <v>100</v>
      </c>
      <c r="E479" s="7">
        <v>1060000</v>
      </c>
    </row>
    <row r="480" spans="2:5" ht="37.5" hidden="1" customHeight="1" outlineLevel="2" thickBot="1">
      <c r="B480" s="4" t="s">
        <v>318</v>
      </c>
      <c r="C480" s="4" t="s">
        <v>105</v>
      </c>
      <c r="D480" s="4" t="s">
        <v>106</v>
      </c>
      <c r="E480" s="5">
        <v>60684810</v>
      </c>
    </row>
    <row r="481" spans="2:5" ht="37.5" hidden="1" customHeight="1" outlineLevel="2" thickBot="1">
      <c r="B481" s="6" t="s">
        <v>318</v>
      </c>
      <c r="C481" s="6" t="s">
        <v>109</v>
      </c>
      <c r="D481" s="6" t="s">
        <v>110</v>
      </c>
      <c r="E481" s="7">
        <v>5322290</v>
      </c>
    </row>
    <row r="482" spans="2:5" ht="37.5" hidden="1" customHeight="1" outlineLevel="2" thickBot="1">
      <c r="B482" s="6" t="s">
        <v>318</v>
      </c>
      <c r="C482" s="6" t="s">
        <v>263</v>
      </c>
      <c r="D482" s="6" t="s">
        <v>264</v>
      </c>
      <c r="E482" s="7">
        <v>55180520</v>
      </c>
    </row>
    <row r="483" spans="2:5" ht="37.5" hidden="1" customHeight="1" outlineLevel="2" thickBot="1">
      <c r="B483" s="6" t="s">
        <v>318</v>
      </c>
      <c r="C483" s="6" t="s">
        <v>115</v>
      </c>
      <c r="D483" s="6" t="s">
        <v>116</v>
      </c>
      <c r="E483" s="7">
        <v>182000</v>
      </c>
    </row>
    <row r="484" spans="2:5" ht="37.5" hidden="1" customHeight="1" outlineLevel="2" thickBot="1">
      <c r="B484" s="4" t="s">
        <v>318</v>
      </c>
      <c r="C484" s="4" t="s">
        <v>117</v>
      </c>
      <c r="D484" s="4" t="s">
        <v>118</v>
      </c>
      <c r="E484" s="5">
        <v>1039958</v>
      </c>
    </row>
    <row r="485" spans="2:5" ht="37.5" hidden="1" customHeight="1" outlineLevel="2" thickBot="1">
      <c r="B485" s="6" t="s">
        <v>318</v>
      </c>
      <c r="C485" s="6" t="s">
        <v>119</v>
      </c>
      <c r="D485" s="6" t="s">
        <v>120</v>
      </c>
      <c r="E485" s="7">
        <v>1039958</v>
      </c>
    </row>
    <row r="486" spans="2:5" ht="37.5" hidden="1" customHeight="1" outlineLevel="2" thickBot="1">
      <c r="B486" s="4" t="s">
        <v>318</v>
      </c>
      <c r="C486" s="4" t="s">
        <v>321</v>
      </c>
      <c r="D486" s="4" t="s">
        <v>322</v>
      </c>
      <c r="E486" s="5">
        <v>397930</v>
      </c>
    </row>
    <row r="487" spans="2:5" ht="37.5" hidden="1" customHeight="1" outlineLevel="2" thickBot="1">
      <c r="B487" s="6" t="s">
        <v>318</v>
      </c>
      <c r="C487" s="6" t="s">
        <v>323</v>
      </c>
      <c r="D487" s="6" t="s">
        <v>324</v>
      </c>
      <c r="E487" s="7">
        <v>397930</v>
      </c>
    </row>
    <row r="488" spans="2:5" ht="37.5" hidden="1" customHeight="1" outlineLevel="2" thickBot="1">
      <c r="B488" s="2" t="s">
        <v>318</v>
      </c>
      <c r="C488" s="2" t="s">
        <v>121</v>
      </c>
      <c r="D488" s="2" t="s">
        <v>122</v>
      </c>
      <c r="E488" s="3">
        <v>15898154.5</v>
      </c>
    </row>
    <row r="489" spans="2:5" ht="37.5" hidden="1" customHeight="1" outlineLevel="2" thickBot="1">
      <c r="B489" s="4" t="s">
        <v>318</v>
      </c>
      <c r="C489" s="4" t="s">
        <v>123</v>
      </c>
      <c r="D489" s="4" t="s">
        <v>124</v>
      </c>
      <c r="E489" s="5">
        <v>2685009</v>
      </c>
    </row>
    <row r="490" spans="2:5" ht="37.5" hidden="1" customHeight="1" outlineLevel="2" thickBot="1">
      <c r="B490" s="6" t="s">
        <v>318</v>
      </c>
      <c r="C490" s="6" t="s">
        <v>125</v>
      </c>
      <c r="D490" s="6" t="s">
        <v>126</v>
      </c>
      <c r="E490" s="7">
        <v>2685009</v>
      </c>
    </row>
    <row r="491" spans="2:5" ht="37.5" hidden="1" customHeight="1" outlineLevel="2" thickBot="1">
      <c r="B491" s="4" t="s">
        <v>318</v>
      </c>
      <c r="C491" s="4" t="s">
        <v>133</v>
      </c>
      <c r="D491" s="4" t="s">
        <v>134</v>
      </c>
      <c r="E491" s="5">
        <v>964800</v>
      </c>
    </row>
    <row r="492" spans="2:5" ht="37.5" hidden="1" customHeight="1" outlineLevel="2" thickBot="1">
      <c r="B492" s="6" t="s">
        <v>318</v>
      </c>
      <c r="C492" s="6" t="s">
        <v>325</v>
      </c>
      <c r="D492" s="6" t="s">
        <v>326</v>
      </c>
      <c r="E492" s="7">
        <v>964800</v>
      </c>
    </row>
    <row r="493" spans="2:5" ht="37.5" hidden="1" customHeight="1" outlineLevel="2" thickBot="1">
      <c r="B493" s="4" t="s">
        <v>318</v>
      </c>
      <c r="C493" s="4" t="s">
        <v>137</v>
      </c>
      <c r="D493" s="4" t="s">
        <v>138</v>
      </c>
      <c r="E493" s="5">
        <v>186676</v>
      </c>
    </row>
    <row r="494" spans="2:5" ht="37.5" hidden="1" customHeight="1" outlineLevel="2" thickBot="1">
      <c r="B494" s="6" t="s">
        <v>318</v>
      </c>
      <c r="C494" s="6" t="s">
        <v>214</v>
      </c>
      <c r="D494" s="6" t="s">
        <v>215</v>
      </c>
      <c r="E494" s="7">
        <v>103623</v>
      </c>
    </row>
    <row r="495" spans="2:5" ht="37.5" hidden="1" customHeight="1" outlineLevel="2" thickBot="1">
      <c r="B495" s="6" t="s">
        <v>318</v>
      </c>
      <c r="C495" s="6" t="s">
        <v>209</v>
      </c>
      <c r="D495" s="6" t="s">
        <v>210</v>
      </c>
      <c r="E495" s="7">
        <v>58053</v>
      </c>
    </row>
    <row r="496" spans="2:5" ht="37.5" hidden="1" customHeight="1" outlineLevel="2" thickBot="1">
      <c r="B496" s="6" t="s">
        <v>318</v>
      </c>
      <c r="C496" s="6" t="s">
        <v>139</v>
      </c>
      <c r="D496" s="6" t="s">
        <v>140</v>
      </c>
      <c r="E496" s="7">
        <v>25000</v>
      </c>
    </row>
    <row r="497" spans="2:5" ht="37.5" hidden="1" customHeight="1" outlineLevel="2" thickBot="1">
      <c r="B497" s="4" t="s">
        <v>318</v>
      </c>
      <c r="C497" s="4" t="s">
        <v>141</v>
      </c>
      <c r="D497" s="4" t="s">
        <v>142</v>
      </c>
      <c r="E497" s="5">
        <v>351066.5</v>
      </c>
    </row>
    <row r="498" spans="2:5" ht="37.5" hidden="1" customHeight="1" outlineLevel="2" thickBot="1">
      <c r="B498" s="6" t="s">
        <v>318</v>
      </c>
      <c r="C498" s="6" t="s">
        <v>145</v>
      </c>
      <c r="D498" s="6" t="s">
        <v>146</v>
      </c>
      <c r="E498" s="7">
        <v>351066.5</v>
      </c>
    </row>
    <row r="499" spans="2:5" ht="37.5" hidden="1" customHeight="1" outlineLevel="2" thickBot="1">
      <c r="B499" s="4" t="s">
        <v>318</v>
      </c>
      <c r="C499" s="4" t="s">
        <v>147</v>
      </c>
      <c r="D499" s="4" t="s">
        <v>148</v>
      </c>
      <c r="E499" s="5">
        <v>11710603</v>
      </c>
    </row>
    <row r="500" spans="2:5" ht="37.5" hidden="1" customHeight="1" outlineLevel="2" thickBot="1">
      <c r="B500" s="6" t="s">
        <v>318</v>
      </c>
      <c r="C500" s="6" t="s">
        <v>151</v>
      </c>
      <c r="D500" s="6" t="s">
        <v>152</v>
      </c>
      <c r="E500" s="7">
        <v>387000</v>
      </c>
    </row>
    <row r="501" spans="2:5" ht="37.5" hidden="1" customHeight="1" outlineLevel="2" thickBot="1">
      <c r="B501" s="6" t="s">
        <v>318</v>
      </c>
      <c r="C501" s="6" t="s">
        <v>153</v>
      </c>
      <c r="D501" s="6" t="s">
        <v>154</v>
      </c>
      <c r="E501" s="7">
        <v>9797733</v>
      </c>
    </row>
    <row r="502" spans="2:5" ht="37.5" hidden="1" customHeight="1" outlineLevel="2" thickBot="1">
      <c r="B502" s="6" t="s">
        <v>318</v>
      </c>
      <c r="C502" s="6" t="s">
        <v>155</v>
      </c>
      <c r="D502" s="6" t="s">
        <v>156</v>
      </c>
      <c r="E502" s="7">
        <v>64920</v>
      </c>
    </row>
    <row r="503" spans="2:5" ht="37.5" hidden="1" customHeight="1" outlineLevel="2" thickBot="1">
      <c r="B503" s="6" t="s">
        <v>318</v>
      </c>
      <c r="C503" s="6" t="s">
        <v>211</v>
      </c>
      <c r="D503" s="6" t="s">
        <v>212</v>
      </c>
      <c r="E503" s="7">
        <v>1460950</v>
      </c>
    </row>
    <row r="504" spans="2:5" ht="37.5" hidden="1" customHeight="1" outlineLevel="2" thickBot="1">
      <c r="B504" s="2" t="s">
        <v>318</v>
      </c>
      <c r="C504" s="2" t="s">
        <v>1</v>
      </c>
      <c r="D504" s="2" t="s">
        <v>2</v>
      </c>
      <c r="E504" s="3">
        <v>61087116</v>
      </c>
    </row>
    <row r="505" spans="2:5" ht="37.5" hidden="1" customHeight="1" outlineLevel="2" thickBot="1">
      <c r="B505" s="4" t="s">
        <v>318</v>
      </c>
      <c r="C505" s="4" t="s">
        <v>161</v>
      </c>
      <c r="D505" s="4" t="s">
        <v>162</v>
      </c>
      <c r="E505" s="5">
        <v>61087116</v>
      </c>
    </row>
    <row r="506" spans="2:5" ht="37.5" hidden="1" customHeight="1" outlineLevel="2" thickBot="1">
      <c r="B506" s="6" t="s">
        <v>318</v>
      </c>
      <c r="C506" s="6" t="s">
        <v>165</v>
      </c>
      <c r="D506" s="6" t="s">
        <v>166</v>
      </c>
      <c r="E506" s="7">
        <v>47130627</v>
      </c>
    </row>
    <row r="507" spans="2:5" ht="37.5" hidden="1" customHeight="1" outlineLevel="2" thickBot="1">
      <c r="B507" s="6" t="s">
        <v>318</v>
      </c>
      <c r="C507" s="6" t="s">
        <v>167</v>
      </c>
      <c r="D507" s="6" t="s">
        <v>168</v>
      </c>
      <c r="E507" s="7">
        <v>819000</v>
      </c>
    </row>
    <row r="508" spans="2:5" ht="37.5" hidden="1" customHeight="1" outlineLevel="2" thickBot="1">
      <c r="B508" s="6" t="s">
        <v>318</v>
      </c>
      <c r="C508" s="6" t="s">
        <v>169</v>
      </c>
      <c r="D508" s="6" t="s">
        <v>170</v>
      </c>
      <c r="E508" s="7">
        <v>9427992</v>
      </c>
    </row>
    <row r="509" spans="2:5" ht="37.5" hidden="1" customHeight="1" outlineLevel="2" thickBot="1">
      <c r="B509" s="6" t="s">
        <v>318</v>
      </c>
      <c r="C509" s="6" t="s">
        <v>173</v>
      </c>
      <c r="D509" s="6" t="s">
        <v>174</v>
      </c>
      <c r="E509" s="7">
        <v>3709497</v>
      </c>
    </row>
    <row r="510" spans="2:5" ht="37.5" customHeight="1" outlineLevel="1" collapsed="1" thickBot="1">
      <c r="B510" s="18" t="s">
        <v>318</v>
      </c>
      <c r="C510" s="19"/>
      <c r="D510" s="20"/>
      <c r="E510" s="11">
        <f>E451+E469+E488+E504</f>
        <v>317929226.00999999</v>
      </c>
    </row>
    <row r="511" spans="2:5" ht="37.5" hidden="1" customHeight="1" outlineLevel="2" thickBot="1">
      <c r="B511" s="2" t="s">
        <v>291</v>
      </c>
      <c r="C511" s="2" t="s">
        <v>11</v>
      </c>
      <c r="D511" s="2" t="s">
        <v>12</v>
      </c>
      <c r="E511" s="3">
        <v>7259438</v>
      </c>
    </row>
    <row r="512" spans="2:5" ht="37.5" hidden="1" customHeight="1" outlineLevel="2" thickBot="1">
      <c r="B512" s="4" t="s">
        <v>291</v>
      </c>
      <c r="C512" s="4" t="s">
        <v>13</v>
      </c>
      <c r="D512" s="4" t="s">
        <v>14</v>
      </c>
      <c r="E512" s="5">
        <v>2359320</v>
      </c>
    </row>
    <row r="513" spans="2:5" ht="37.5" hidden="1" customHeight="1" outlineLevel="2" thickBot="1">
      <c r="B513" s="6" t="s">
        <v>291</v>
      </c>
      <c r="C513" s="6" t="s">
        <v>15</v>
      </c>
      <c r="D513" s="6" t="s">
        <v>16</v>
      </c>
      <c r="E513" s="7">
        <v>2359320</v>
      </c>
    </row>
    <row r="514" spans="2:5" ht="37.5" hidden="1" customHeight="1" outlineLevel="2" thickBot="1">
      <c r="B514" s="4" t="s">
        <v>291</v>
      </c>
      <c r="C514" s="4" t="s">
        <v>19</v>
      </c>
      <c r="D514" s="4" t="s">
        <v>20</v>
      </c>
      <c r="E514" s="5">
        <v>30061</v>
      </c>
    </row>
    <row r="515" spans="2:5" ht="37.5" hidden="1" customHeight="1" outlineLevel="2" thickBot="1">
      <c r="B515" s="6" t="s">
        <v>291</v>
      </c>
      <c r="C515" s="6" t="s">
        <v>21</v>
      </c>
      <c r="D515" s="6" t="s">
        <v>22</v>
      </c>
      <c r="E515" s="7">
        <v>30061</v>
      </c>
    </row>
    <row r="516" spans="2:5" ht="37.5" hidden="1" customHeight="1" outlineLevel="2" thickBot="1">
      <c r="B516" s="4" t="s">
        <v>291</v>
      </c>
      <c r="C516" s="4" t="s">
        <v>25</v>
      </c>
      <c r="D516" s="4" t="s">
        <v>26</v>
      </c>
      <c r="E516" s="5">
        <v>3831438</v>
      </c>
    </row>
    <row r="517" spans="2:5" ht="37.5" hidden="1" customHeight="1" outlineLevel="2" thickBot="1">
      <c r="B517" s="6" t="s">
        <v>291</v>
      </c>
      <c r="C517" s="6" t="s">
        <v>27</v>
      </c>
      <c r="D517" s="6" t="s">
        <v>28</v>
      </c>
      <c r="E517" s="7">
        <v>707796</v>
      </c>
    </row>
    <row r="518" spans="2:5" ht="37.5" hidden="1" customHeight="1" outlineLevel="2" thickBot="1">
      <c r="B518" s="6" t="s">
        <v>291</v>
      </c>
      <c r="C518" s="6" t="s">
        <v>29</v>
      </c>
      <c r="D518" s="6" t="s">
        <v>30</v>
      </c>
      <c r="E518" s="7">
        <v>1297626</v>
      </c>
    </row>
    <row r="519" spans="2:5" ht="37.5" hidden="1" customHeight="1" outlineLevel="2" thickBot="1">
      <c r="B519" s="6" t="s">
        <v>291</v>
      </c>
      <c r="C519" s="6" t="s">
        <v>31</v>
      </c>
      <c r="D519" s="6" t="s">
        <v>32</v>
      </c>
      <c r="E519" s="7">
        <v>1673779</v>
      </c>
    </row>
    <row r="520" spans="2:5" ht="37.5" hidden="1" customHeight="1" outlineLevel="2" thickBot="1">
      <c r="B520" s="6" t="s">
        <v>291</v>
      </c>
      <c r="C520" s="6" t="s">
        <v>33</v>
      </c>
      <c r="D520" s="6" t="s">
        <v>34</v>
      </c>
      <c r="E520" s="7">
        <v>152237</v>
      </c>
    </row>
    <row r="521" spans="2:5" ht="37.5" hidden="1" customHeight="1" outlineLevel="2" thickBot="1">
      <c r="B521" s="4" t="s">
        <v>291</v>
      </c>
      <c r="C521" s="4" t="s">
        <v>35</v>
      </c>
      <c r="D521" s="4" t="s">
        <v>36</v>
      </c>
      <c r="E521" s="5">
        <v>523876.63</v>
      </c>
    </row>
    <row r="522" spans="2:5" ht="37.5" hidden="1" customHeight="1" outlineLevel="2" thickBot="1">
      <c r="B522" s="6" t="s">
        <v>291</v>
      </c>
      <c r="C522" s="6" t="s">
        <v>37</v>
      </c>
      <c r="D522" s="6" t="s">
        <v>38</v>
      </c>
      <c r="E522" s="7">
        <v>497011.16</v>
      </c>
    </row>
    <row r="523" spans="2:5" ht="37.5" hidden="1" customHeight="1" outlineLevel="2" thickBot="1">
      <c r="B523" s="6" t="s">
        <v>291</v>
      </c>
      <c r="C523" s="6" t="s">
        <v>39</v>
      </c>
      <c r="D523" s="6" t="s">
        <v>40</v>
      </c>
      <c r="E523" s="7">
        <v>26865.47</v>
      </c>
    </row>
    <row r="524" spans="2:5" ht="37.5" hidden="1" customHeight="1" outlineLevel="2" thickBot="1">
      <c r="B524" s="4" t="s">
        <v>291</v>
      </c>
      <c r="C524" s="4" t="s">
        <v>41</v>
      </c>
      <c r="D524" s="4" t="s">
        <v>42</v>
      </c>
      <c r="E524" s="5">
        <v>514742.37</v>
      </c>
    </row>
    <row r="525" spans="2:5" ht="37.5" hidden="1" customHeight="1" outlineLevel="2" thickBot="1">
      <c r="B525" s="6" t="s">
        <v>291</v>
      </c>
      <c r="C525" s="6" t="s">
        <v>43</v>
      </c>
      <c r="D525" s="6" t="s">
        <v>44</v>
      </c>
      <c r="E525" s="7">
        <v>272953.15000000002</v>
      </c>
    </row>
    <row r="526" spans="2:5" ht="37.5" hidden="1" customHeight="1" outlineLevel="2" thickBot="1">
      <c r="B526" s="6" t="s">
        <v>291</v>
      </c>
      <c r="C526" s="6" t="s">
        <v>45</v>
      </c>
      <c r="D526" s="6" t="s">
        <v>46</v>
      </c>
      <c r="E526" s="7">
        <v>80596.41</v>
      </c>
    </row>
    <row r="527" spans="2:5" ht="37.5" hidden="1" customHeight="1" outlineLevel="2" thickBot="1">
      <c r="B527" s="6" t="s">
        <v>291</v>
      </c>
      <c r="C527" s="6" t="s">
        <v>47</v>
      </c>
      <c r="D527" s="6" t="s">
        <v>48</v>
      </c>
      <c r="E527" s="7">
        <v>161192.81</v>
      </c>
    </row>
    <row r="528" spans="2:5" ht="37.5" hidden="1" customHeight="1" outlineLevel="2" thickBot="1">
      <c r="B528" s="2" t="s">
        <v>291</v>
      </c>
      <c r="C528" s="2" t="s">
        <v>49</v>
      </c>
      <c r="D528" s="2" t="s">
        <v>50</v>
      </c>
      <c r="E528" s="3">
        <v>65350689</v>
      </c>
    </row>
    <row r="529" spans="2:5" ht="37.5" hidden="1" customHeight="1" outlineLevel="2" thickBot="1">
      <c r="B529" s="4" t="s">
        <v>291</v>
      </c>
      <c r="C529" s="4" t="s">
        <v>241</v>
      </c>
      <c r="D529" s="4" t="s">
        <v>242</v>
      </c>
      <c r="E529" s="5">
        <v>150000</v>
      </c>
    </row>
    <row r="530" spans="2:5" ht="37.5" hidden="1" customHeight="1" outlineLevel="2" thickBot="1">
      <c r="B530" s="6" t="s">
        <v>291</v>
      </c>
      <c r="C530" s="6" t="s">
        <v>256</v>
      </c>
      <c r="D530" s="6" t="s">
        <v>257</v>
      </c>
      <c r="E530" s="7">
        <v>150000</v>
      </c>
    </row>
    <row r="531" spans="2:5" ht="37.5" hidden="1" customHeight="1" outlineLevel="2" thickBot="1">
      <c r="B531" s="4" t="s">
        <v>291</v>
      </c>
      <c r="C531" s="4" t="s">
        <v>71</v>
      </c>
      <c r="D531" s="4" t="s">
        <v>72</v>
      </c>
      <c r="E531" s="5">
        <v>65200689</v>
      </c>
    </row>
    <row r="532" spans="2:5" ht="37.5" hidden="1" customHeight="1" outlineLevel="2" thickBot="1">
      <c r="B532" s="6" t="s">
        <v>291</v>
      </c>
      <c r="C532" s="6" t="s">
        <v>75</v>
      </c>
      <c r="D532" s="6" t="s">
        <v>76</v>
      </c>
      <c r="E532" s="7">
        <v>31000000</v>
      </c>
    </row>
    <row r="533" spans="2:5" ht="37.5" hidden="1" customHeight="1" outlineLevel="2" thickBot="1">
      <c r="B533" s="6" t="s">
        <v>291</v>
      </c>
      <c r="C533" s="6" t="s">
        <v>83</v>
      </c>
      <c r="D533" s="6" t="s">
        <v>84</v>
      </c>
      <c r="E533" s="7">
        <v>34200689</v>
      </c>
    </row>
    <row r="534" spans="2:5" ht="37.5" customHeight="1" outlineLevel="1" collapsed="1" thickBot="1">
      <c r="B534" s="18" t="s">
        <v>291</v>
      </c>
      <c r="C534" s="19"/>
      <c r="D534" s="20"/>
      <c r="E534" s="7">
        <f>E511+E528</f>
        <v>72610127</v>
      </c>
    </row>
    <row r="535" spans="2:5" ht="37.5" hidden="1" customHeight="1" outlineLevel="2" thickBot="1">
      <c r="B535" s="2" t="s">
        <v>200</v>
      </c>
      <c r="C535" s="2" t="s">
        <v>49</v>
      </c>
      <c r="D535" s="2" t="s">
        <v>50</v>
      </c>
      <c r="E535" s="3">
        <v>113800</v>
      </c>
    </row>
    <row r="536" spans="2:5" ht="37.5" hidden="1" customHeight="1" outlineLevel="2" thickBot="1">
      <c r="B536" s="4" t="s">
        <v>200</v>
      </c>
      <c r="C536" s="4" t="s">
        <v>97</v>
      </c>
      <c r="D536" s="4" t="s">
        <v>98</v>
      </c>
      <c r="E536" s="5">
        <v>113800</v>
      </c>
    </row>
    <row r="537" spans="2:5" ht="37.5" hidden="1" customHeight="1" outlineLevel="2" thickBot="1">
      <c r="B537" s="6" t="s">
        <v>200</v>
      </c>
      <c r="C537" s="6" t="s">
        <v>99</v>
      </c>
      <c r="D537" s="6" t="s">
        <v>100</v>
      </c>
      <c r="E537" s="7">
        <v>113800</v>
      </c>
    </row>
    <row r="538" spans="2:5" ht="37.5" hidden="1" customHeight="1" outlineLevel="2" thickBot="1">
      <c r="B538" s="2" t="s">
        <v>200</v>
      </c>
      <c r="C538" s="2" t="s">
        <v>121</v>
      </c>
      <c r="D538" s="2" t="s">
        <v>122</v>
      </c>
      <c r="E538" s="3">
        <v>93602</v>
      </c>
    </row>
    <row r="539" spans="2:5" ht="37.5" hidden="1" customHeight="1" outlineLevel="2" thickBot="1">
      <c r="B539" s="4" t="s">
        <v>200</v>
      </c>
      <c r="C539" s="4" t="s">
        <v>133</v>
      </c>
      <c r="D539" s="4" t="s">
        <v>134</v>
      </c>
      <c r="E539" s="5">
        <v>93602</v>
      </c>
    </row>
    <row r="540" spans="2:5" ht="37.5" hidden="1" customHeight="1" outlineLevel="2" thickBot="1">
      <c r="B540" s="6" t="s">
        <v>200</v>
      </c>
      <c r="C540" s="6" t="s">
        <v>135</v>
      </c>
      <c r="D540" s="6" t="s">
        <v>136</v>
      </c>
      <c r="E540" s="7">
        <v>93602</v>
      </c>
    </row>
    <row r="541" spans="2:5" ht="37.5" customHeight="1" outlineLevel="1" collapsed="1" thickBot="1">
      <c r="B541" s="18" t="s">
        <v>200</v>
      </c>
      <c r="C541" s="19"/>
      <c r="D541" s="20"/>
      <c r="E541" s="7">
        <f>E535+E538</f>
        <v>207402</v>
      </c>
    </row>
    <row r="542" spans="2:5" ht="37.5" hidden="1" customHeight="1" outlineLevel="2" thickBot="1">
      <c r="B542" s="2" t="s">
        <v>290</v>
      </c>
      <c r="C542" s="2" t="s">
        <v>49</v>
      </c>
      <c r="D542" s="2" t="s">
        <v>50</v>
      </c>
      <c r="E542" s="3">
        <v>51291842</v>
      </c>
    </row>
    <row r="543" spans="2:5" ht="37.5" hidden="1" customHeight="1" outlineLevel="2" thickBot="1">
      <c r="B543" s="4" t="s">
        <v>290</v>
      </c>
      <c r="C543" s="4" t="s">
        <v>71</v>
      </c>
      <c r="D543" s="4" t="s">
        <v>72</v>
      </c>
      <c r="E543" s="5">
        <v>51291842</v>
      </c>
    </row>
    <row r="544" spans="2:5" ht="37.5" hidden="1" customHeight="1" outlineLevel="2" thickBot="1">
      <c r="B544" s="6" t="s">
        <v>290</v>
      </c>
      <c r="C544" s="6" t="s">
        <v>75</v>
      </c>
      <c r="D544" s="6" t="s">
        <v>76</v>
      </c>
      <c r="E544" s="7">
        <v>51291842</v>
      </c>
    </row>
    <row r="545" spans="2:5" ht="37.5" customHeight="1" outlineLevel="1" collapsed="1" thickBot="1">
      <c r="B545" s="18" t="s">
        <v>290</v>
      </c>
      <c r="C545" s="19"/>
      <c r="D545" s="20"/>
      <c r="E545" s="7">
        <f>E542</f>
        <v>51291842</v>
      </c>
    </row>
    <row r="546" spans="2:5" ht="37.5" customHeight="1" thickBot="1">
      <c r="B546" s="21" t="s">
        <v>349</v>
      </c>
      <c r="C546" s="22"/>
      <c r="D546" s="23"/>
      <c r="E546" s="3">
        <f>E43+E89+E154+E212+E251+E306+E327+E371+E400+E446+E450+E510+E534+E541+E545</f>
        <v>1921984014.28</v>
      </c>
    </row>
    <row r="547" spans="2:5">
      <c r="B547" s="6"/>
      <c r="C547" s="6"/>
      <c r="D547" s="6"/>
      <c r="E547" s="8"/>
    </row>
  </sheetData>
  <mergeCells count="21">
    <mergeCell ref="B327:D327"/>
    <mergeCell ref="B3:E3"/>
    <mergeCell ref="B4:E4"/>
    <mergeCell ref="B5:E5"/>
    <mergeCell ref="B6:E6"/>
    <mergeCell ref="B8:D8"/>
    <mergeCell ref="B43:D43"/>
    <mergeCell ref="B89:D89"/>
    <mergeCell ref="B154:D154"/>
    <mergeCell ref="B212:D212"/>
    <mergeCell ref="B251:D251"/>
    <mergeCell ref="B306:D306"/>
    <mergeCell ref="B541:D541"/>
    <mergeCell ref="B545:D545"/>
    <mergeCell ref="B546:D546"/>
    <mergeCell ref="B371:D371"/>
    <mergeCell ref="B400:D400"/>
    <mergeCell ref="B446:D446"/>
    <mergeCell ref="B450:D450"/>
    <mergeCell ref="B510:D510"/>
    <mergeCell ref="B534:D53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E218"/>
  <sheetViews>
    <sheetView workbookViewId="0">
      <selection activeCell="G218" sqref="G218"/>
    </sheetView>
  </sheetViews>
  <sheetFormatPr baseColWidth="10" defaultRowHeight="15" outlineLevelRow="2"/>
  <cols>
    <col min="1" max="1" width="11.42578125" style="8"/>
    <col min="2" max="2" width="48.140625" style="8" customWidth="1"/>
    <col min="3" max="3" width="19" style="8" customWidth="1"/>
    <col min="4" max="4" width="57.140625" style="8" customWidth="1"/>
    <col min="5" max="5" width="19" style="9" customWidth="1"/>
    <col min="6" max="16384" width="11.42578125" style="8"/>
  </cols>
  <sheetData>
    <row r="3" spans="2:5" ht="15.75">
      <c r="B3" s="24" t="s">
        <v>336</v>
      </c>
      <c r="C3" s="24"/>
      <c r="D3" s="24"/>
      <c r="E3" s="24"/>
    </row>
    <row r="4" spans="2:5" ht="15.75">
      <c r="B4" s="24" t="s">
        <v>343</v>
      </c>
      <c r="C4" s="24"/>
      <c r="D4" s="24"/>
      <c r="E4" s="24"/>
    </row>
    <row r="5" spans="2:5" ht="15.75">
      <c r="B5" s="24" t="s">
        <v>338</v>
      </c>
      <c r="C5" s="24"/>
      <c r="D5" s="24"/>
      <c r="E5" s="24"/>
    </row>
    <row r="6" spans="2:5" ht="15.75">
      <c r="B6" s="25" t="s">
        <v>339</v>
      </c>
      <c r="C6" s="25"/>
      <c r="D6" s="25"/>
      <c r="E6" s="25"/>
    </row>
    <row r="7" spans="2:5" ht="16.5" thickBot="1">
      <c r="B7" s="13"/>
      <c r="C7" s="13"/>
      <c r="D7" s="13"/>
      <c r="E7" s="13"/>
    </row>
    <row r="8" spans="2:5" ht="35.25" customHeight="1" thickBot="1">
      <c r="B8" s="26" t="s">
        <v>334</v>
      </c>
      <c r="C8" s="27"/>
      <c r="D8" s="28"/>
      <c r="E8" s="1" t="s">
        <v>335</v>
      </c>
    </row>
    <row r="9" spans="2:5" ht="37.5" hidden="1" customHeight="1" outlineLevel="2" thickBot="1">
      <c r="B9" s="2" t="s">
        <v>205</v>
      </c>
      <c r="C9" s="2" t="s">
        <v>1</v>
      </c>
      <c r="D9" s="2" t="s">
        <v>2</v>
      </c>
      <c r="E9" s="3">
        <v>10688110</v>
      </c>
    </row>
    <row r="10" spans="2:5" ht="37.5" hidden="1" customHeight="1" outlineLevel="2" thickBot="1">
      <c r="B10" s="10" t="s">
        <v>205</v>
      </c>
      <c r="C10" s="10" t="s">
        <v>3</v>
      </c>
      <c r="D10" s="10" t="s">
        <v>4</v>
      </c>
      <c r="E10" s="11">
        <v>10688110</v>
      </c>
    </row>
    <row r="11" spans="2:5" ht="37.5" hidden="1" customHeight="1" outlineLevel="2" thickBot="1">
      <c r="B11" s="12" t="s">
        <v>205</v>
      </c>
      <c r="C11" s="12" t="s">
        <v>204</v>
      </c>
      <c r="D11" s="12" t="s">
        <v>316</v>
      </c>
      <c r="E11" s="7">
        <v>10688110</v>
      </c>
    </row>
    <row r="12" spans="2:5" ht="37.5" hidden="1" customHeight="1" outlineLevel="2" thickBot="1">
      <c r="B12" s="2" t="s">
        <v>205</v>
      </c>
      <c r="C12" s="2" t="s">
        <v>1</v>
      </c>
      <c r="D12" s="2" t="s">
        <v>2</v>
      </c>
      <c r="E12" s="3">
        <v>90000000</v>
      </c>
    </row>
    <row r="13" spans="2:5" ht="37.5" hidden="1" customHeight="1" outlineLevel="2" thickBot="1">
      <c r="B13" s="10" t="s">
        <v>205</v>
      </c>
      <c r="C13" s="10" t="s">
        <v>3</v>
      </c>
      <c r="D13" s="10" t="s">
        <v>4</v>
      </c>
      <c r="E13" s="11">
        <v>90000000</v>
      </c>
    </row>
    <row r="14" spans="2:5" ht="37.5" hidden="1" customHeight="1" outlineLevel="2" thickBot="1">
      <c r="B14" s="12" t="s">
        <v>205</v>
      </c>
      <c r="C14" s="12" t="s">
        <v>204</v>
      </c>
      <c r="D14" s="12" t="s">
        <v>317</v>
      </c>
      <c r="E14" s="7">
        <v>90000000</v>
      </c>
    </row>
    <row r="15" spans="2:5" ht="37.5" hidden="1" customHeight="1" outlineLevel="2" thickBot="1">
      <c r="B15" s="2" t="s">
        <v>205</v>
      </c>
      <c r="C15" s="2" t="s">
        <v>1</v>
      </c>
      <c r="D15" s="2" t="s">
        <v>2</v>
      </c>
      <c r="E15" s="3">
        <v>6985000</v>
      </c>
    </row>
    <row r="16" spans="2:5" ht="37.5" hidden="1" customHeight="1" outlineLevel="2" thickBot="1">
      <c r="B16" s="10" t="s">
        <v>205</v>
      </c>
      <c r="C16" s="10" t="s">
        <v>3</v>
      </c>
      <c r="D16" s="10" t="s">
        <v>4</v>
      </c>
      <c r="E16" s="11">
        <v>6985000</v>
      </c>
    </row>
    <row r="17" spans="2:5" ht="37.5" hidden="1" customHeight="1" outlineLevel="2" thickBot="1">
      <c r="B17" s="12" t="s">
        <v>205</v>
      </c>
      <c r="C17" s="12" t="s">
        <v>204</v>
      </c>
      <c r="D17" s="12" t="s">
        <v>203</v>
      </c>
      <c r="E17" s="7">
        <v>6985000</v>
      </c>
    </row>
    <row r="18" spans="2:5" ht="37.5" hidden="1" customHeight="1" outlineLevel="2" thickBot="1">
      <c r="B18" s="2" t="s">
        <v>205</v>
      </c>
      <c r="C18" s="2" t="s">
        <v>1</v>
      </c>
      <c r="D18" s="2" t="s">
        <v>2</v>
      </c>
      <c r="E18" s="3">
        <v>34999616</v>
      </c>
    </row>
    <row r="19" spans="2:5" ht="37.5" hidden="1" customHeight="1" outlineLevel="2" thickBot="1">
      <c r="B19" s="10" t="s">
        <v>205</v>
      </c>
      <c r="C19" s="10" t="s">
        <v>3</v>
      </c>
      <c r="D19" s="10" t="s">
        <v>4</v>
      </c>
      <c r="E19" s="11">
        <v>34999616</v>
      </c>
    </row>
    <row r="20" spans="2:5" ht="37.5" hidden="1" customHeight="1" outlineLevel="2" thickBot="1">
      <c r="B20" s="12" t="s">
        <v>205</v>
      </c>
      <c r="C20" s="12" t="s">
        <v>204</v>
      </c>
      <c r="D20" s="12" t="s">
        <v>225</v>
      </c>
      <c r="E20" s="7">
        <v>34999616</v>
      </c>
    </row>
    <row r="21" spans="2:5" ht="37.5" customHeight="1" outlineLevel="1" collapsed="1" thickBot="1">
      <c r="B21" s="15" t="s">
        <v>205</v>
      </c>
      <c r="C21" s="16"/>
      <c r="D21" s="17"/>
      <c r="E21" s="11">
        <f>E18+E15+E12+E9</f>
        <v>142672726</v>
      </c>
    </row>
    <row r="22" spans="2:5" ht="37.5" hidden="1" customHeight="1" outlineLevel="2" thickBot="1">
      <c r="B22" s="2" t="s">
        <v>6</v>
      </c>
      <c r="C22" s="2" t="s">
        <v>1</v>
      </c>
      <c r="D22" s="2" t="s">
        <v>2</v>
      </c>
      <c r="E22" s="3">
        <v>45850000</v>
      </c>
    </row>
    <row r="23" spans="2:5" ht="37.5" hidden="1" customHeight="1" outlineLevel="2" thickBot="1">
      <c r="B23" s="10" t="s">
        <v>6</v>
      </c>
      <c r="C23" s="10" t="s">
        <v>3</v>
      </c>
      <c r="D23" s="10" t="s">
        <v>4</v>
      </c>
      <c r="E23" s="11">
        <v>45850000</v>
      </c>
    </row>
    <row r="24" spans="2:5" ht="37.5" hidden="1" customHeight="1" outlineLevel="2" thickBot="1">
      <c r="B24" s="12" t="s">
        <v>6</v>
      </c>
      <c r="C24" s="12" t="s">
        <v>5</v>
      </c>
      <c r="D24" s="12" t="s">
        <v>251</v>
      </c>
      <c r="E24" s="7">
        <v>45850000</v>
      </c>
    </row>
    <row r="25" spans="2:5" ht="37.5" hidden="1" customHeight="1" outlineLevel="2" thickBot="1">
      <c r="B25" s="2" t="s">
        <v>6</v>
      </c>
      <c r="C25" s="2" t="s">
        <v>1</v>
      </c>
      <c r="D25" s="2" t="s">
        <v>2</v>
      </c>
      <c r="E25" s="3">
        <v>142505313</v>
      </c>
    </row>
    <row r="26" spans="2:5" ht="37.5" hidden="1" customHeight="1" outlineLevel="2" thickBot="1">
      <c r="B26" s="10" t="s">
        <v>6</v>
      </c>
      <c r="C26" s="10" t="s">
        <v>3</v>
      </c>
      <c r="D26" s="10" t="s">
        <v>4</v>
      </c>
      <c r="E26" s="11">
        <v>142505313</v>
      </c>
    </row>
    <row r="27" spans="2:5" ht="37.5" hidden="1" customHeight="1" outlineLevel="2" thickBot="1">
      <c r="B27" s="12" t="s">
        <v>6</v>
      </c>
      <c r="C27" s="12" t="s">
        <v>5</v>
      </c>
      <c r="D27" s="12" t="s">
        <v>222</v>
      </c>
      <c r="E27" s="7">
        <v>142505313</v>
      </c>
    </row>
    <row r="28" spans="2:5" ht="37.5" hidden="1" customHeight="1" outlineLevel="2" thickBot="1">
      <c r="B28" s="2" t="s">
        <v>6</v>
      </c>
      <c r="C28" s="2" t="s">
        <v>1</v>
      </c>
      <c r="D28" s="2" t="s">
        <v>2</v>
      </c>
      <c r="E28" s="3">
        <v>172782750</v>
      </c>
    </row>
    <row r="29" spans="2:5" ht="37.5" hidden="1" customHeight="1" outlineLevel="2" thickBot="1">
      <c r="B29" s="10" t="s">
        <v>6</v>
      </c>
      <c r="C29" s="10" t="s">
        <v>3</v>
      </c>
      <c r="D29" s="10" t="s">
        <v>4</v>
      </c>
      <c r="E29" s="11">
        <v>172782750</v>
      </c>
    </row>
    <row r="30" spans="2:5" ht="37.5" hidden="1" customHeight="1" outlineLevel="2" thickBot="1">
      <c r="B30" s="12" t="s">
        <v>6</v>
      </c>
      <c r="C30" s="12" t="s">
        <v>5</v>
      </c>
      <c r="D30" s="12" t="s">
        <v>0</v>
      </c>
      <c r="E30" s="7">
        <f>159491780+13290970</f>
        <v>172782750</v>
      </c>
    </row>
    <row r="31" spans="2:5" ht="37.5" hidden="1" customHeight="1" outlineLevel="2" thickBot="1">
      <c r="B31" s="2" t="s">
        <v>6</v>
      </c>
      <c r="C31" s="2" t="s">
        <v>1</v>
      </c>
      <c r="D31" s="2" t="s">
        <v>2</v>
      </c>
      <c r="E31" s="3">
        <v>224206852</v>
      </c>
    </row>
    <row r="32" spans="2:5" ht="37.5" hidden="1" customHeight="1" outlineLevel="2" thickBot="1">
      <c r="B32" s="10" t="s">
        <v>6</v>
      </c>
      <c r="C32" s="10" t="s">
        <v>3</v>
      </c>
      <c r="D32" s="10" t="s">
        <v>4</v>
      </c>
      <c r="E32" s="11">
        <v>224206852</v>
      </c>
    </row>
    <row r="33" spans="2:5" ht="37.5" hidden="1" customHeight="1" outlineLevel="2" thickBot="1">
      <c r="B33" s="12" t="s">
        <v>6</v>
      </c>
      <c r="C33" s="12" t="s">
        <v>5</v>
      </c>
      <c r="D33" s="12" t="s">
        <v>254</v>
      </c>
      <c r="E33" s="7">
        <v>224206852</v>
      </c>
    </row>
    <row r="34" spans="2:5" ht="37.5" customHeight="1" outlineLevel="1" collapsed="1" thickBot="1">
      <c r="B34" s="15" t="s">
        <v>6</v>
      </c>
      <c r="C34" s="16"/>
      <c r="D34" s="17"/>
      <c r="E34" s="11">
        <f>E31+E28+E25+E22</f>
        <v>585344915</v>
      </c>
    </row>
    <row r="35" spans="2:5" ht="37.5" hidden="1" customHeight="1" outlineLevel="2" thickBot="1">
      <c r="B35" s="2" t="s">
        <v>220</v>
      </c>
      <c r="C35" s="2" t="s">
        <v>1</v>
      </c>
      <c r="D35" s="2" t="s">
        <v>2</v>
      </c>
      <c r="E35" s="3">
        <v>240000</v>
      </c>
    </row>
    <row r="36" spans="2:5" ht="37.5" hidden="1" customHeight="1" outlineLevel="2" thickBot="1">
      <c r="B36" s="10" t="s">
        <v>220</v>
      </c>
      <c r="C36" s="10" t="s">
        <v>3</v>
      </c>
      <c r="D36" s="10" t="s">
        <v>4</v>
      </c>
      <c r="E36" s="11">
        <v>240000</v>
      </c>
    </row>
    <row r="37" spans="2:5" ht="37.5" hidden="1" customHeight="1" outlineLevel="2" thickBot="1">
      <c r="B37" s="12" t="s">
        <v>220</v>
      </c>
      <c r="C37" s="12" t="s">
        <v>219</v>
      </c>
      <c r="D37" s="12" t="s">
        <v>356</v>
      </c>
      <c r="E37" s="7">
        <v>240000</v>
      </c>
    </row>
    <row r="38" spans="2:5" ht="37.5" hidden="1" customHeight="1" outlineLevel="2" thickBot="1">
      <c r="B38" s="2" t="s">
        <v>220</v>
      </c>
      <c r="C38" s="2" t="s">
        <v>1</v>
      </c>
      <c r="D38" s="2" t="s">
        <v>2</v>
      </c>
      <c r="E38" s="3">
        <v>266212496</v>
      </c>
    </row>
    <row r="39" spans="2:5" ht="37.5" hidden="1" customHeight="1" outlineLevel="2" thickBot="1">
      <c r="B39" s="10" t="s">
        <v>220</v>
      </c>
      <c r="C39" s="10" t="s">
        <v>3</v>
      </c>
      <c r="D39" s="10" t="s">
        <v>4</v>
      </c>
      <c r="E39" s="11">
        <v>266212496</v>
      </c>
    </row>
    <row r="40" spans="2:5" ht="37.5" hidden="1" customHeight="1" outlineLevel="2" thickBot="1">
      <c r="B40" s="12" t="s">
        <v>220</v>
      </c>
      <c r="C40" s="12" t="s">
        <v>219</v>
      </c>
      <c r="D40" s="12" t="s">
        <v>330</v>
      </c>
      <c r="E40" s="7">
        <v>266212496</v>
      </c>
    </row>
    <row r="41" spans="2:5" ht="37.5" hidden="1" customHeight="1" outlineLevel="2" thickBot="1">
      <c r="B41" s="2" t="s">
        <v>220</v>
      </c>
      <c r="C41" s="2" t="s">
        <v>1</v>
      </c>
      <c r="D41" s="2" t="s">
        <v>2</v>
      </c>
      <c r="E41" s="3">
        <v>563608650</v>
      </c>
    </row>
    <row r="42" spans="2:5" ht="37.5" hidden="1" customHeight="1" outlineLevel="2" thickBot="1">
      <c r="B42" s="10" t="s">
        <v>220</v>
      </c>
      <c r="C42" s="10" t="s">
        <v>3</v>
      </c>
      <c r="D42" s="10" t="s">
        <v>4</v>
      </c>
      <c r="E42" s="11">
        <v>563608650</v>
      </c>
    </row>
    <row r="43" spans="2:5" ht="37.5" hidden="1" customHeight="1" outlineLevel="2" thickBot="1">
      <c r="B43" s="12" t="s">
        <v>220</v>
      </c>
      <c r="C43" s="12" t="s">
        <v>219</v>
      </c>
      <c r="D43" s="12" t="s">
        <v>331</v>
      </c>
      <c r="E43" s="7">
        <v>563608650</v>
      </c>
    </row>
    <row r="44" spans="2:5" ht="37.5" hidden="1" customHeight="1" outlineLevel="2" thickBot="1">
      <c r="B44" s="2" t="s">
        <v>220</v>
      </c>
      <c r="C44" s="2" t="s">
        <v>1</v>
      </c>
      <c r="D44" s="2" t="s">
        <v>2</v>
      </c>
      <c r="E44" s="3">
        <v>110617500</v>
      </c>
    </row>
    <row r="45" spans="2:5" ht="37.5" hidden="1" customHeight="1" outlineLevel="2" thickBot="1">
      <c r="B45" s="10" t="s">
        <v>220</v>
      </c>
      <c r="C45" s="10" t="s">
        <v>3</v>
      </c>
      <c r="D45" s="10" t="s">
        <v>4</v>
      </c>
      <c r="E45" s="11">
        <v>110617500</v>
      </c>
    </row>
    <row r="46" spans="2:5" ht="37.5" hidden="1" customHeight="1" outlineLevel="2" thickBot="1">
      <c r="B46" s="12" t="s">
        <v>220</v>
      </c>
      <c r="C46" s="12" t="s">
        <v>219</v>
      </c>
      <c r="D46" s="12" t="s">
        <v>218</v>
      </c>
      <c r="E46" s="7">
        <v>110617500</v>
      </c>
    </row>
    <row r="47" spans="2:5" ht="37.5" hidden="1" customHeight="1" outlineLevel="2" thickBot="1">
      <c r="B47" s="2" t="s">
        <v>220</v>
      </c>
      <c r="C47" s="2" t="s">
        <v>1</v>
      </c>
      <c r="D47" s="2" t="s">
        <v>2</v>
      </c>
      <c r="E47" s="3">
        <v>223573038</v>
      </c>
    </row>
    <row r="48" spans="2:5" ht="37.5" hidden="1" customHeight="1" outlineLevel="2" thickBot="1">
      <c r="B48" s="10" t="s">
        <v>220</v>
      </c>
      <c r="C48" s="10" t="s">
        <v>3</v>
      </c>
      <c r="D48" s="10" t="s">
        <v>4</v>
      </c>
      <c r="E48" s="11">
        <v>223573038</v>
      </c>
    </row>
    <row r="49" spans="2:5" ht="37.5" hidden="1" customHeight="1" outlineLevel="2" thickBot="1">
      <c r="B49" s="12" t="s">
        <v>220</v>
      </c>
      <c r="C49" s="12" t="s">
        <v>219</v>
      </c>
      <c r="D49" s="12" t="s">
        <v>221</v>
      </c>
      <c r="E49" s="7">
        <v>223573038</v>
      </c>
    </row>
    <row r="50" spans="2:5" ht="37.5" hidden="1" customHeight="1" outlineLevel="2" thickBot="1">
      <c r="B50" s="2" t="s">
        <v>220</v>
      </c>
      <c r="C50" s="2" t="s">
        <v>1</v>
      </c>
      <c r="D50" s="2" t="s">
        <v>2</v>
      </c>
      <c r="E50" s="3">
        <v>140614500</v>
      </c>
    </row>
    <row r="51" spans="2:5" ht="37.5" hidden="1" customHeight="1" outlineLevel="2" thickBot="1">
      <c r="B51" s="10" t="s">
        <v>220</v>
      </c>
      <c r="C51" s="10" t="s">
        <v>3</v>
      </c>
      <c r="D51" s="10" t="s">
        <v>4</v>
      </c>
      <c r="E51" s="11">
        <v>140614500</v>
      </c>
    </row>
    <row r="52" spans="2:5" ht="37.5" hidden="1" customHeight="1" outlineLevel="2" thickBot="1">
      <c r="B52" s="12" t="s">
        <v>220</v>
      </c>
      <c r="C52" s="12" t="s">
        <v>219</v>
      </c>
      <c r="D52" s="12" t="s">
        <v>223</v>
      </c>
      <c r="E52" s="7">
        <v>140614500</v>
      </c>
    </row>
    <row r="53" spans="2:5" ht="37.5" hidden="1" customHeight="1" outlineLevel="2" thickBot="1">
      <c r="B53" s="2" t="s">
        <v>220</v>
      </c>
      <c r="C53" s="2" t="s">
        <v>1</v>
      </c>
      <c r="D53" s="2" t="s">
        <v>2</v>
      </c>
      <c r="E53" s="3">
        <v>142833585</v>
      </c>
    </row>
    <row r="54" spans="2:5" ht="37.5" hidden="1" customHeight="1" outlineLevel="2" thickBot="1">
      <c r="B54" s="10" t="s">
        <v>220</v>
      </c>
      <c r="C54" s="10" t="s">
        <v>3</v>
      </c>
      <c r="D54" s="10" t="s">
        <v>4</v>
      </c>
      <c r="E54" s="11">
        <v>142833585</v>
      </c>
    </row>
    <row r="55" spans="2:5" ht="37.5" hidden="1" customHeight="1" outlineLevel="2" thickBot="1">
      <c r="B55" s="12" t="s">
        <v>220</v>
      </c>
      <c r="C55" s="12" t="s">
        <v>219</v>
      </c>
      <c r="D55" s="12" t="s">
        <v>224</v>
      </c>
      <c r="E55" s="7">
        <v>142833585</v>
      </c>
    </row>
    <row r="56" spans="2:5" ht="37.5" hidden="1" customHeight="1" outlineLevel="2" thickBot="1">
      <c r="B56" s="2" t="s">
        <v>220</v>
      </c>
      <c r="C56" s="2" t="s">
        <v>1</v>
      </c>
      <c r="D56" s="2" t="s">
        <v>2</v>
      </c>
      <c r="E56" s="3">
        <v>238997009</v>
      </c>
    </row>
    <row r="57" spans="2:5" ht="37.5" hidden="1" customHeight="1" outlineLevel="2" thickBot="1">
      <c r="B57" s="10" t="s">
        <v>220</v>
      </c>
      <c r="C57" s="10" t="s">
        <v>3</v>
      </c>
      <c r="D57" s="10" t="s">
        <v>4</v>
      </c>
      <c r="E57" s="11">
        <v>238997009</v>
      </c>
    </row>
    <row r="58" spans="2:5" ht="37.5" hidden="1" customHeight="1" outlineLevel="2" thickBot="1">
      <c r="B58" s="12" t="s">
        <v>220</v>
      </c>
      <c r="C58" s="12" t="s">
        <v>219</v>
      </c>
      <c r="D58" s="12" t="s">
        <v>236</v>
      </c>
      <c r="E58" s="7">
        <v>238997009</v>
      </c>
    </row>
    <row r="59" spans="2:5" ht="37.5" hidden="1" customHeight="1" outlineLevel="2" thickBot="1">
      <c r="B59" s="2" t="s">
        <v>220</v>
      </c>
      <c r="C59" s="2" t="s">
        <v>1</v>
      </c>
      <c r="D59" s="2" t="s">
        <v>2</v>
      </c>
      <c r="E59" s="3">
        <v>466734628</v>
      </c>
    </row>
    <row r="60" spans="2:5" ht="37.5" hidden="1" customHeight="1" outlineLevel="2" thickBot="1">
      <c r="B60" s="10" t="s">
        <v>220</v>
      </c>
      <c r="C60" s="10" t="s">
        <v>3</v>
      </c>
      <c r="D60" s="10" t="s">
        <v>4</v>
      </c>
      <c r="E60" s="11">
        <v>466734628</v>
      </c>
    </row>
    <row r="61" spans="2:5" ht="37.5" hidden="1" customHeight="1" outlineLevel="2" thickBot="1">
      <c r="B61" s="12" t="s">
        <v>220</v>
      </c>
      <c r="C61" s="12" t="s">
        <v>219</v>
      </c>
      <c r="D61" s="12" t="s">
        <v>244</v>
      </c>
      <c r="E61" s="7">
        <v>466734628</v>
      </c>
    </row>
    <row r="62" spans="2:5" ht="37.5" hidden="1" customHeight="1" outlineLevel="2" thickBot="1">
      <c r="B62" s="2" t="s">
        <v>220</v>
      </c>
      <c r="C62" s="2" t="s">
        <v>1</v>
      </c>
      <c r="D62" s="2" t="s">
        <v>2</v>
      </c>
      <c r="E62" s="3">
        <v>49940367</v>
      </c>
    </row>
    <row r="63" spans="2:5" ht="37.5" hidden="1" customHeight="1" outlineLevel="2" thickBot="1">
      <c r="B63" s="10" t="s">
        <v>220</v>
      </c>
      <c r="C63" s="10" t="s">
        <v>3</v>
      </c>
      <c r="D63" s="10" t="s">
        <v>4</v>
      </c>
      <c r="E63" s="11">
        <v>49940367</v>
      </c>
    </row>
    <row r="64" spans="2:5" ht="37.5" hidden="1" customHeight="1" outlineLevel="2" thickBot="1">
      <c r="B64" s="12" t="s">
        <v>220</v>
      </c>
      <c r="C64" s="12" t="s">
        <v>219</v>
      </c>
      <c r="D64" s="12" t="s">
        <v>245</v>
      </c>
      <c r="E64" s="7">
        <v>49940367</v>
      </c>
    </row>
    <row r="65" spans="2:5" ht="37.5" customHeight="1" outlineLevel="1" collapsed="1" thickBot="1">
      <c r="B65" s="15" t="s">
        <v>220</v>
      </c>
      <c r="C65" s="16"/>
      <c r="D65" s="17"/>
      <c r="E65" s="11">
        <f>E62+E59+E56+E53+E50+E47+E44+E41+E38+E35</f>
        <v>2203371773</v>
      </c>
    </row>
    <row r="66" spans="2:5" ht="37.5" hidden="1" customHeight="1" outlineLevel="2" thickBot="1">
      <c r="B66" s="2" t="s">
        <v>9</v>
      </c>
      <c r="C66" s="2" t="s">
        <v>1</v>
      </c>
      <c r="D66" s="2" t="s">
        <v>2</v>
      </c>
      <c r="E66" s="3">
        <v>160000000</v>
      </c>
    </row>
    <row r="67" spans="2:5" ht="37.5" hidden="1" customHeight="1" outlineLevel="2" thickBot="1">
      <c r="B67" s="10" t="s">
        <v>9</v>
      </c>
      <c r="C67" s="10" t="s">
        <v>3</v>
      </c>
      <c r="D67" s="10" t="s">
        <v>4</v>
      </c>
      <c r="E67" s="11">
        <v>160000000</v>
      </c>
    </row>
    <row r="68" spans="2:5" ht="37.5" hidden="1" customHeight="1" outlineLevel="2" thickBot="1">
      <c r="B68" s="12" t="s">
        <v>9</v>
      </c>
      <c r="C68" s="12" t="s">
        <v>8</v>
      </c>
      <c r="D68" s="12" t="s">
        <v>226</v>
      </c>
      <c r="E68" s="7">
        <v>160000000</v>
      </c>
    </row>
    <row r="69" spans="2:5" ht="37.5" hidden="1" customHeight="1" outlineLevel="2" thickBot="1">
      <c r="B69" s="2" t="s">
        <v>9</v>
      </c>
      <c r="C69" s="2" t="s">
        <v>1</v>
      </c>
      <c r="D69" s="2" t="s">
        <v>2</v>
      </c>
      <c r="E69" s="3">
        <v>30030067</v>
      </c>
    </row>
    <row r="70" spans="2:5" ht="37.5" hidden="1" customHeight="1" outlineLevel="2" thickBot="1">
      <c r="B70" s="10" t="s">
        <v>9</v>
      </c>
      <c r="C70" s="10" t="s">
        <v>3</v>
      </c>
      <c r="D70" s="10" t="s">
        <v>4</v>
      </c>
      <c r="E70" s="11">
        <v>30030067</v>
      </c>
    </row>
    <row r="71" spans="2:5" ht="37.5" hidden="1" customHeight="1" outlineLevel="2" thickBot="1">
      <c r="B71" s="12" t="s">
        <v>9</v>
      </c>
      <c r="C71" s="12" t="s">
        <v>8</v>
      </c>
      <c r="D71" s="12" t="s">
        <v>227</v>
      </c>
      <c r="E71" s="7">
        <v>30030067</v>
      </c>
    </row>
    <row r="72" spans="2:5" ht="37.5" hidden="1" customHeight="1" outlineLevel="2" thickBot="1">
      <c r="B72" s="2" t="s">
        <v>9</v>
      </c>
      <c r="C72" s="2" t="s">
        <v>1</v>
      </c>
      <c r="D72" s="2" t="s">
        <v>2</v>
      </c>
      <c r="E72" s="3">
        <v>50000000</v>
      </c>
    </row>
    <row r="73" spans="2:5" ht="37.5" hidden="1" customHeight="1" outlineLevel="2" thickBot="1">
      <c r="B73" s="10" t="s">
        <v>9</v>
      </c>
      <c r="C73" s="10" t="s">
        <v>3</v>
      </c>
      <c r="D73" s="10" t="s">
        <v>4</v>
      </c>
      <c r="E73" s="11">
        <v>50000000</v>
      </c>
    </row>
    <row r="74" spans="2:5" ht="37.5" hidden="1" customHeight="1" outlineLevel="2" thickBot="1">
      <c r="B74" s="12" t="s">
        <v>9</v>
      </c>
      <c r="C74" s="12" t="s">
        <v>8</v>
      </c>
      <c r="D74" s="12" t="s">
        <v>228</v>
      </c>
      <c r="E74" s="7">
        <v>50000000</v>
      </c>
    </row>
    <row r="75" spans="2:5" ht="37.5" hidden="1" customHeight="1" outlineLevel="2" thickBot="1">
      <c r="B75" s="2" t="s">
        <v>9</v>
      </c>
      <c r="C75" s="2" t="s">
        <v>1</v>
      </c>
      <c r="D75" s="2" t="s">
        <v>2</v>
      </c>
      <c r="E75" s="3">
        <v>6281000</v>
      </c>
    </row>
    <row r="76" spans="2:5" ht="37.5" hidden="1" customHeight="1" outlineLevel="2" thickBot="1">
      <c r="B76" s="10" t="s">
        <v>9</v>
      </c>
      <c r="C76" s="10" t="s">
        <v>3</v>
      </c>
      <c r="D76" s="10" t="s">
        <v>4</v>
      </c>
      <c r="E76" s="11">
        <v>6281000</v>
      </c>
    </row>
    <row r="77" spans="2:5" ht="37.5" hidden="1" customHeight="1" outlineLevel="2" thickBot="1">
      <c r="B77" s="12" t="s">
        <v>9</v>
      </c>
      <c r="C77" s="12" t="s">
        <v>8</v>
      </c>
      <c r="D77" s="12" t="s">
        <v>229</v>
      </c>
      <c r="E77" s="7">
        <v>6281000</v>
      </c>
    </row>
    <row r="78" spans="2:5" ht="37.5" hidden="1" customHeight="1" outlineLevel="2" thickBot="1">
      <c r="B78" s="2" t="s">
        <v>9</v>
      </c>
      <c r="C78" s="2" t="s">
        <v>1</v>
      </c>
      <c r="D78" s="2" t="s">
        <v>2</v>
      </c>
      <c r="E78" s="3">
        <v>49950000</v>
      </c>
    </row>
    <row r="79" spans="2:5" ht="37.5" hidden="1" customHeight="1" outlineLevel="2" thickBot="1">
      <c r="B79" s="10" t="s">
        <v>9</v>
      </c>
      <c r="C79" s="10" t="s">
        <v>3</v>
      </c>
      <c r="D79" s="10" t="s">
        <v>4</v>
      </c>
      <c r="E79" s="11">
        <v>49950000</v>
      </c>
    </row>
    <row r="80" spans="2:5" ht="37.5" hidden="1" customHeight="1" outlineLevel="2" thickBot="1">
      <c r="B80" s="12" t="s">
        <v>9</v>
      </c>
      <c r="C80" s="12" t="s">
        <v>8</v>
      </c>
      <c r="D80" s="12" t="s">
        <v>230</v>
      </c>
      <c r="E80" s="7">
        <v>49950000</v>
      </c>
    </row>
    <row r="81" spans="2:5" ht="37.5" hidden="1" customHeight="1" outlineLevel="2" thickBot="1">
      <c r="B81" s="2" t="s">
        <v>9</v>
      </c>
      <c r="C81" s="2" t="s">
        <v>1</v>
      </c>
      <c r="D81" s="2" t="s">
        <v>2</v>
      </c>
      <c r="E81" s="3">
        <v>80807077</v>
      </c>
    </row>
    <row r="82" spans="2:5" ht="37.5" hidden="1" customHeight="1" outlineLevel="2" thickBot="1">
      <c r="B82" s="10" t="s">
        <v>9</v>
      </c>
      <c r="C82" s="10" t="s">
        <v>3</v>
      </c>
      <c r="D82" s="10" t="s">
        <v>4</v>
      </c>
      <c r="E82" s="11">
        <v>80807077</v>
      </c>
    </row>
    <row r="83" spans="2:5" ht="37.5" hidden="1" customHeight="1" outlineLevel="2" thickBot="1">
      <c r="B83" s="12" t="s">
        <v>9</v>
      </c>
      <c r="C83" s="12" t="s">
        <v>8</v>
      </c>
      <c r="D83" s="12" t="s">
        <v>231</v>
      </c>
      <c r="E83" s="7">
        <v>80807077</v>
      </c>
    </row>
    <row r="84" spans="2:5" ht="37.5" hidden="1" customHeight="1" outlineLevel="2" thickBot="1">
      <c r="B84" s="2" t="s">
        <v>9</v>
      </c>
      <c r="C84" s="2" t="s">
        <v>1</v>
      </c>
      <c r="D84" s="2" t="s">
        <v>2</v>
      </c>
      <c r="E84" s="3">
        <v>18250000</v>
      </c>
    </row>
    <row r="85" spans="2:5" ht="37.5" hidden="1" customHeight="1" outlineLevel="2" thickBot="1">
      <c r="B85" s="10" t="s">
        <v>9</v>
      </c>
      <c r="C85" s="10" t="s">
        <v>3</v>
      </c>
      <c r="D85" s="10" t="s">
        <v>4</v>
      </c>
      <c r="E85" s="11">
        <v>18250000</v>
      </c>
    </row>
    <row r="86" spans="2:5" ht="37.5" hidden="1" customHeight="1" outlineLevel="2" thickBot="1">
      <c r="B86" s="12" t="s">
        <v>9</v>
      </c>
      <c r="C86" s="12" t="s">
        <v>8</v>
      </c>
      <c r="D86" s="12" t="s">
        <v>232</v>
      </c>
      <c r="E86" s="7">
        <v>18250000</v>
      </c>
    </row>
    <row r="87" spans="2:5" ht="37.5" hidden="1" customHeight="1" outlineLevel="2" thickBot="1">
      <c r="B87" s="2" t="s">
        <v>9</v>
      </c>
      <c r="C87" s="2" t="s">
        <v>1</v>
      </c>
      <c r="D87" s="2" t="s">
        <v>2</v>
      </c>
      <c r="E87" s="3">
        <v>12665000</v>
      </c>
    </row>
    <row r="88" spans="2:5" ht="37.5" hidden="1" customHeight="1" outlineLevel="2" thickBot="1">
      <c r="B88" s="10" t="s">
        <v>9</v>
      </c>
      <c r="C88" s="10" t="s">
        <v>3</v>
      </c>
      <c r="D88" s="10" t="s">
        <v>4</v>
      </c>
      <c r="E88" s="11">
        <v>12665000</v>
      </c>
    </row>
    <row r="89" spans="2:5" ht="37.5" hidden="1" customHeight="1" outlineLevel="2" thickBot="1">
      <c r="B89" s="12" t="s">
        <v>9</v>
      </c>
      <c r="C89" s="12" t="s">
        <v>8</v>
      </c>
      <c r="D89" s="12" t="s">
        <v>233</v>
      </c>
      <c r="E89" s="7">
        <v>12665000</v>
      </c>
    </row>
    <row r="90" spans="2:5" ht="37.5" hidden="1" customHeight="1" outlineLevel="2" thickBot="1">
      <c r="B90" s="2" t="s">
        <v>9</v>
      </c>
      <c r="C90" s="2" t="s">
        <v>1</v>
      </c>
      <c r="D90" s="2" t="s">
        <v>2</v>
      </c>
      <c r="E90" s="3">
        <v>7200000</v>
      </c>
    </row>
    <row r="91" spans="2:5" ht="37.5" hidden="1" customHeight="1" outlineLevel="2" thickBot="1">
      <c r="B91" s="10" t="s">
        <v>9</v>
      </c>
      <c r="C91" s="10" t="s">
        <v>3</v>
      </c>
      <c r="D91" s="10" t="s">
        <v>4</v>
      </c>
      <c r="E91" s="11">
        <v>7200000</v>
      </c>
    </row>
    <row r="92" spans="2:5" ht="37.5" hidden="1" customHeight="1" outlineLevel="2" thickBot="1">
      <c r="B92" s="12" t="s">
        <v>9</v>
      </c>
      <c r="C92" s="12" t="s">
        <v>8</v>
      </c>
      <c r="D92" s="12" t="s">
        <v>234</v>
      </c>
      <c r="E92" s="7">
        <v>7200000</v>
      </c>
    </row>
    <row r="93" spans="2:5" ht="37.5" hidden="1" customHeight="1" outlineLevel="2" thickBot="1">
      <c r="B93" s="2" t="s">
        <v>9</v>
      </c>
      <c r="C93" s="2" t="s">
        <v>1</v>
      </c>
      <c r="D93" s="2" t="s">
        <v>2</v>
      </c>
      <c r="E93" s="3">
        <v>72041059.5</v>
      </c>
    </row>
    <row r="94" spans="2:5" ht="37.5" hidden="1" customHeight="1" outlineLevel="2" thickBot="1">
      <c r="B94" s="10" t="s">
        <v>9</v>
      </c>
      <c r="C94" s="10" t="s">
        <v>3</v>
      </c>
      <c r="D94" s="10" t="s">
        <v>4</v>
      </c>
      <c r="E94" s="11">
        <v>72041059.5</v>
      </c>
    </row>
    <row r="95" spans="2:5" ht="37.5" hidden="1" customHeight="1" outlineLevel="2" thickBot="1">
      <c r="B95" s="12" t="s">
        <v>9</v>
      </c>
      <c r="C95" s="12" t="s">
        <v>8</v>
      </c>
      <c r="D95" s="12" t="s">
        <v>235</v>
      </c>
      <c r="E95" s="7">
        <v>72041059.5</v>
      </c>
    </row>
    <row r="96" spans="2:5" ht="37.5" hidden="1" customHeight="1" outlineLevel="2" thickBot="1">
      <c r="B96" s="2" t="s">
        <v>9</v>
      </c>
      <c r="C96" s="2" t="s">
        <v>1</v>
      </c>
      <c r="D96" s="2" t="s">
        <v>2</v>
      </c>
      <c r="E96" s="3">
        <v>21988800</v>
      </c>
    </row>
    <row r="97" spans="2:5" ht="37.5" hidden="1" customHeight="1" outlineLevel="2" thickBot="1">
      <c r="B97" s="10" t="s">
        <v>9</v>
      </c>
      <c r="C97" s="10" t="s">
        <v>3</v>
      </c>
      <c r="D97" s="10" t="s">
        <v>4</v>
      </c>
      <c r="E97" s="11">
        <v>21988800</v>
      </c>
    </row>
    <row r="98" spans="2:5" ht="37.5" hidden="1" customHeight="1" outlineLevel="2" thickBot="1">
      <c r="B98" s="12" t="s">
        <v>9</v>
      </c>
      <c r="C98" s="12" t="s">
        <v>8</v>
      </c>
      <c r="D98" s="12" t="s">
        <v>237</v>
      </c>
      <c r="E98" s="7">
        <v>21988800</v>
      </c>
    </row>
    <row r="99" spans="2:5" ht="37.5" hidden="1" customHeight="1" outlineLevel="2" thickBot="1">
      <c r="B99" s="2" t="s">
        <v>9</v>
      </c>
      <c r="C99" s="2" t="s">
        <v>1</v>
      </c>
      <c r="D99" s="2" t="s">
        <v>2</v>
      </c>
      <c r="E99" s="3">
        <v>15000000</v>
      </c>
    </row>
    <row r="100" spans="2:5" ht="37.5" hidden="1" customHeight="1" outlineLevel="2" thickBot="1">
      <c r="B100" s="10" t="s">
        <v>9</v>
      </c>
      <c r="C100" s="10" t="s">
        <v>3</v>
      </c>
      <c r="D100" s="10" t="s">
        <v>4</v>
      </c>
      <c r="E100" s="11">
        <v>15000000</v>
      </c>
    </row>
    <row r="101" spans="2:5" ht="37.5" hidden="1" customHeight="1" outlineLevel="2" thickBot="1">
      <c r="B101" s="12" t="s">
        <v>9</v>
      </c>
      <c r="C101" s="12" t="s">
        <v>8</v>
      </c>
      <c r="D101" s="12" t="s">
        <v>312</v>
      </c>
      <c r="E101" s="7">
        <v>15000000</v>
      </c>
    </row>
    <row r="102" spans="2:5" ht="37.5" hidden="1" customHeight="1" outlineLevel="2" thickBot="1">
      <c r="B102" s="2" t="s">
        <v>9</v>
      </c>
      <c r="C102" s="2" t="s">
        <v>1</v>
      </c>
      <c r="D102" s="2" t="s">
        <v>2</v>
      </c>
      <c r="E102" s="3">
        <v>13400000</v>
      </c>
    </row>
    <row r="103" spans="2:5" ht="37.5" hidden="1" customHeight="1" outlineLevel="2" thickBot="1">
      <c r="B103" s="10" t="s">
        <v>9</v>
      </c>
      <c r="C103" s="10" t="s">
        <v>3</v>
      </c>
      <c r="D103" s="10" t="s">
        <v>4</v>
      </c>
      <c r="E103" s="11">
        <v>13400000</v>
      </c>
    </row>
    <row r="104" spans="2:5" ht="37.5" hidden="1" customHeight="1" outlineLevel="2" thickBot="1">
      <c r="B104" s="12" t="s">
        <v>9</v>
      </c>
      <c r="C104" s="12" t="s">
        <v>8</v>
      </c>
      <c r="D104" s="12" t="s">
        <v>313</v>
      </c>
      <c r="E104" s="7">
        <v>13400000</v>
      </c>
    </row>
    <row r="105" spans="2:5" ht="37.5" hidden="1" customHeight="1" outlineLevel="2" thickBot="1">
      <c r="B105" s="2" t="s">
        <v>9</v>
      </c>
      <c r="C105" s="2" t="s">
        <v>1</v>
      </c>
      <c r="D105" s="2" t="s">
        <v>2</v>
      </c>
      <c r="E105" s="3">
        <v>293858210</v>
      </c>
    </row>
    <row r="106" spans="2:5" ht="37.5" hidden="1" customHeight="1" outlineLevel="2" thickBot="1">
      <c r="B106" s="10" t="s">
        <v>9</v>
      </c>
      <c r="C106" s="10" t="s">
        <v>3</v>
      </c>
      <c r="D106" s="10" t="s">
        <v>4</v>
      </c>
      <c r="E106" s="11">
        <v>293858210</v>
      </c>
    </row>
    <row r="107" spans="2:5" ht="37.5" hidden="1" customHeight="1" outlineLevel="2" thickBot="1">
      <c r="B107" s="12" t="s">
        <v>9</v>
      </c>
      <c r="C107" s="12" t="s">
        <v>8</v>
      </c>
      <c r="D107" s="12" t="s">
        <v>353</v>
      </c>
      <c r="E107" s="7">
        <v>293858210</v>
      </c>
    </row>
    <row r="108" spans="2:5" ht="37.5" hidden="1" customHeight="1" outlineLevel="2" thickBot="1">
      <c r="B108" s="2" t="s">
        <v>9</v>
      </c>
      <c r="C108" s="2" t="s">
        <v>1</v>
      </c>
      <c r="D108" s="2" t="s">
        <v>2</v>
      </c>
      <c r="E108" s="3">
        <v>88094993</v>
      </c>
    </row>
    <row r="109" spans="2:5" ht="37.5" hidden="1" customHeight="1" outlineLevel="2" thickBot="1">
      <c r="B109" s="10" t="s">
        <v>9</v>
      </c>
      <c r="C109" s="10" t="s">
        <v>3</v>
      </c>
      <c r="D109" s="10" t="s">
        <v>4</v>
      </c>
      <c r="E109" s="11">
        <v>88094993</v>
      </c>
    </row>
    <row r="110" spans="2:5" ht="37.5" hidden="1" customHeight="1" outlineLevel="2" thickBot="1">
      <c r="B110" s="12" t="s">
        <v>9</v>
      </c>
      <c r="C110" s="12" t="s">
        <v>8</v>
      </c>
      <c r="D110" s="12" t="s">
        <v>314</v>
      </c>
      <c r="E110" s="7">
        <v>88094993</v>
      </c>
    </row>
    <row r="111" spans="2:5" ht="37.5" hidden="1" customHeight="1" outlineLevel="2" thickBot="1">
      <c r="B111" s="2" t="s">
        <v>9</v>
      </c>
      <c r="C111" s="2" t="s">
        <v>1</v>
      </c>
      <c r="D111" s="2" t="s">
        <v>2</v>
      </c>
      <c r="E111" s="3">
        <v>5000000</v>
      </c>
    </row>
    <row r="112" spans="2:5" ht="37.5" hidden="1" customHeight="1" outlineLevel="2" thickBot="1">
      <c r="B112" s="10" t="s">
        <v>9</v>
      </c>
      <c r="C112" s="10" t="s">
        <v>3</v>
      </c>
      <c r="D112" s="10" t="s">
        <v>4</v>
      </c>
      <c r="E112" s="11">
        <v>5000000</v>
      </c>
    </row>
    <row r="113" spans="2:5" ht="37.5" hidden="1" customHeight="1" outlineLevel="2" thickBot="1">
      <c r="B113" s="12" t="s">
        <v>9</v>
      </c>
      <c r="C113" s="12" t="s">
        <v>8</v>
      </c>
      <c r="D113" s="12" t="s">
        <v>315</v>
      </c>
      <c r="E113" s="7">
        <v>5000000</v>
      </c>
    </row>
    <row r="114" spans="2:5" ht="37.5" hidden="1" customHeight="1" outlineLevel="2" thickBot="1">
      <c r="B114" s="2" t="s">
        <v>9</v>
      </c>
      <c r="C114" s="2" t="s">
        <v>1</v>
      </c>
      <c r="D114" s="2" t="s">
        <v>2</v>
      </c>
      <c r="E114" s="3">
        <v>42268650</v>
      </c>
    </row>
    <row r="115" spans="2:5" ht="37.5" hidden="1" customHeight="1" outlineLevel="2" thickBot="1">
      <c r="B115" s="10" t="s">
        <v>9</v>
      </c>
      <c r="C115" s="10" t="s">
        <v>3</v>
      </c>
      <c r="D115" s="10" t="s">
        <v>4</v>
      </c>
      <c r="E115" s="11">
        <v>42268650</v>
      </c>
    </row>
    <row r="116" spans="2:5" ht="37.5" hidden="1" customHeight="1" outlineLevel="2" thickBot="1">
      <c r="B116" s="12" t="s">
        <v>9</v>
      </c>
      <c r="C116" s="12" t="s">
        <v>8</v>
      </c>
      <c r="D116" s="12" t="s">
        <v>332</v>
      </c>
      <c r="E116" s="7">
        <v>42268650</v>
      </c>
    </row>
    <row r="117" spans="2:5" ht="37.5" hidden="1" customHeight="1" outlineLevel="2" thickBot="1">
      <c r="B117" s="2" t="s">
        <v>9</v>
      </c>
      <c r="C117" s="2" t="s">
        <v>1</v>
      </c>
      <c r="D117" s="2" t="s">
        <v>2</v>
      </c>
      <c r="E117" s="3">
        <v>3000000</v>
      </c>
    </row>
    <row r="118" spans="2:5" ht="37.5" hidden="1" customHeight="1" outlineLevel="2" thickBot="1">
      <c r="B118" s="10" t="s">
        <v>9</v>
      </c>
      <c r="C118" s="10" t="s">
        <v>3</v>
      </c>
      <c r="D118" s="10" t="s">
        <v>4</v>
      </c>
      <c r="E118" s="11">
        <v>3000000</v>
      </c>
    </row>
    <row r="119" spans="2:5" ht="37.5" hidden="1" customHeight="1" outlineLevel="2" thickBot="1">
      <c r="B119" s="12" t="s">
        <v>9</v>
      </c>
      <c r="C119" s="12" t="s">
        <v>8</v>
      </c>
      <c r="D119" s="12" t="s">
        <v>7</v>
      </c>
      <c r="E119" s="7">
        <v>3000000</v>
      </c>
    </row>
    <row r="120" spans="2:5" ht="37.5" hidden="1" customHeight="1" outlineLevel="2" thickBot="1">
      <c r="B120" s="2" t="s">
        <v>9</v>
      </c>
      <c r="C120" s="2" t="s">
        <v>1</v>
      </c>
      <c r="D120" s="2" t="s">
        <v>2</v>
      </c>
      <c r="E120" s="3">
        <v>2504950</v>
      </c>
    </row>
    <row r="121" spans="2:5" ht="37.5" hidden="1" customHeight="1" outlineLevel="2" thickBot="1">
      <c r="B121" s="10" t="s">
        <v>9</v>
      </c>
      <c r="C121" s="10" t="s">
        <v>3</v>
      </c>
      <c r="D121" s="10" t="s">
        <v>4</v>
      </c>
      <c r="E121" s="11">
        <v>2504950</v>
      </c>
    </row>
    <row r="122" spans="2:5" ht="37.5" hidden="1" customHeight="1" outlineLevel="2" thickBot="1">
      <c r="B122" s="12" t="s">
        <v>9</v>
      </c>
      <c r="C122" s="12" t="s">
        <v>8</v>
      </c>
      <c r="D122" s="12" t="s">
        <v>202</v>
      </c>
      <c r="E122" s="7">
        <v>2504950</v>
      </c>
    </row>
    <row r="123" spans="2:5" ht="37.5" hidden="1" customHeight="1" outlineLevel="2" thickBot="1">
      <c r="B123" s="2" t="s">
        <v>9</v>
      </c>
      <c r="C123" s="2" t="s">
        <v>1</v>
      </c>
      <c r="D123" s="2" t="s">
        <v>2</v>
      </c>
      <c r="E123" s="3">
        <v>13536280</v>
      </c>
    </row>
    <row r="124" spans="2:5" ht="37.5" hidden="1" customHeight="1" outlineLevel="2" thickBot="1">
      <c r="B124" s="10" t="s">
        <v>9</v>
      </c>
      <c r="C124" s="10" t="s">
        <v>3</v>
      </c>
      <c r="D124" s="10" t="s">
        <v>4</v>
      </c>
      <c r="E124" s="11">
        <v>13536280</v>
      </c>
    </row>
    <row r="125" spans="2:5" ht="37.5" hidden="1" customHeight="1" outlineLevel="2" thickBot="1">
      <c r="B125" s="12" t="s">
        <v>9</v>
      </c>
      <c r="C125" s="12" t="s">
        <v>8</v>
      </c>
      <c r="D125" s="12" t="s">
        <v>243</v>
      </c>
      <c r="E125" s="7">
        <v>13536280</v>
      </c>
    </row>
    <row r="126" spans="2:5" ht="37.5" hidden="1" customHeight="1" outlineLevel="2" thickBot="1">
      <c r="B126" s="2" t="s">
        <v>9</v>
      </c>
      <c r="C126" s="2" t="s">
        <v>1</v>
      </c>
      <c r="D126" s="2" t="s">
        <v>2</v>
      </c>
      <c r="E126" s="3">
        <v>117767580</v>
      </c>
    </row>
    <row r="127" spans="2:5" ht="37.5" hidden="1" customHeight="1" outlineLevel="2" thickBot="1">
      <c r="B127" s="10" t="s">
        <v>9</v>
      </c>
      <c r="C127" s="10" t="s">
        <v>3</v>
      </c>
      <c r="D127" s="10" t="s">
        <v>4</v>
      </c>
      <c r="E127" s="11">
        <v>117767580</v>
      </c>
    </row>
    <row r="128" spans="2:5" ht="37.5" hidden="1" customHeight="1" outlineLevel="2" thickBot="1">
      <c r="B128" s="12" t="s">
        <v>9</v>
      </c>
      <c r="C128" s="12" t="s">
        <v>8</v>
      </c>
      <c r="D128" s="12" t="s">
        <v>246</v>
      </c>
      <c r="E128" s="7">
        <v>117767580</v>
      </c>
    </row>
    <row r="129" spans="2:5" ht="37.5" hidden="1" customHeight="1" outlineLevel="2" thickBot="1">
      <c r="B129" s="2" t="s">
        <v>9</v>
      </c>
      <c r="C129" s="2" t="s">
        <v>1</v>
      </c>
      <c r="D129" s="2" t="s">
        <v>2</v>
      </c>
      <c r="E129" s="3">
        <v>56094000</v>
      </c>
    </row>
    <row r="130" spans="2:5" ht="37.5" hidden="1" customHeight="1" outlineLevel="2" thickBot="1">
      <c r="B130" s="10" t="s">
        <v>9</v>
      </c>
      <c r="C130" s="10" t="s">
        <v>3</v>
      </c>
      <c r="D130" s="10" t="s">
        <v>4</v>
      </c>
      <c r="E130" s="11">
        <v>56094000</v>
      </c>
    </row>
    <row r="131" spans="2:5" ht="37.5" hidden="1" customHeight="1" outlineLevel="2" thickBot="1">
      <c r="B131" s="12" t="s">
        <v>9</v>
      </c>
      <c r="C131" s="12" t="s">
        <v>8</v>
      </c>
      <c r="D131" s="12" t="s">
        <v>252</v>
      </c>
      <c r="E131" s="7">
        <v>56094000</v>
      </c>
    </row>
    <row r="132" spans="2:5" ht="37.5" hidden="1" customHeight="1" outlineLevel="2" thickBot="1">
      <c r="B132" s="2" t="s">
        <v>9</v>
      </c>
      <c r="C132" s="2" t="s">
        <v>1</v>
      </c>
      <c r="D132" s="2" t="s">
        <v>2</v>
      </c>
      <c r="E132" s="3">
        <v>170064200</v>
      </c>
    </row>
    <row r="133" spans="2:5" ht="37.5" hidden="1" customHeight="1" outlineLevel="2" thickBot="1">
      <c r="B133" s="10" t="s">
        <v>9</v>
      </c>
      <c r="C133" s="10" t="s">
        <v>3</v>
      </c>
      <c r="D133" s="10" t="s">
        <v>4</v>
      </c>
      <c r="E133" s="11">
        <v>170064200</v>
      </c>
    </row>
    <row r="134" spans="2:5" ht="37.5" hidden="1" customHeight="1" outlineLevel="2" thickBot="1">
      <c r="B134" s="12" t="s">
        <v>9</v>
      </c>
      <c r="C134" s="12" t="s">
        <v>8</v>
      </c>
      <c r="D134" s="12" t="s">
        <v>253</v>
      </c>
      <c r="E134" s="7">
        <v>170064200</v>
      </c>
    </row>
    <row r="135" spans="2:5" ht="37.5" hidden="1" customHeight="1" outlineLevel="2" thickBot="1">
      <c r="B135" s="2" t="s">
        <v>9</v>
      </c>
      <c r="C135" s="2" t="s">
        <v>1</v>
      </c>
      <c r="D135" s="2" t="s">
        <v>2</v>
      </c>
      <c r="E135" s="3">
        <v>14750000</v>
      </c>
    </row>
    <row r="136" spans="2:5" ht="37.5" hidden="1" customHeight="1" outlineLevel="2" thickBot="1">
      <c r="B136" s="10" t="s">
        <v>9</v>
      </c>
      <c r="C136" s="10" t="s">
        <v>3</v>
      </c>
      <c r="D136" s="10" t="s">
        <v>4</v>
      </c>
      <c r="E136" s="11">
        <v>14750000</v>
      </c>
    </row>
    <row r="137" spans="2:5" ht="37.5" hidden="1" customHeight="1" outlineLevel="2" thickBot="1">
      <c r="B137" s="12" t="s">
        <v>9</v>
      </c>
      <c r="C137" s="12" t="s">
        <v>8</v>
      </c>
      <c r="D137" s="12" t="s">
        <v>261</v>
      </c>
      <c r="E137" s="7">
        <v>14750000</v>
      </c>
    </row>
    <row r="138" spans="2:5" ht="37.5" hidden="1" customHeight="1" outlineLevel="2" thickBot="1">
      <c r="B138" s="2" t="s">
        <v>9</v>
      </c>
      <c r="C138" s="2" t="s">
        <v>1</v>
      </c>
      <c r="D138" s="2" t="s">
        <v>2</v>
      </c>
      <c r="E138" s="3">
        <v>18890075</v>
      </c>
    </row>
    <row r="139" spans="2:5" ht="37.5" hidden="1" customHeight="1" outlineLevel="2" thickBot="1">
      <c r="B139" s="10" t="s">
        <v>9</v>
      </c>
      <c r="C139" s="10" t="s">
        <v>3</v>
      </c>
      <c r="D139" s="10" t="s">
        <v>4</v>
      </c>
      <c r="E139" s="11">
        <v>18890075</v>
      </c>
    </row>
    <row r="140" spans="2:5" ht="37.5" hidden="1" customHeight="1" outlineLevel="2" thickBot="1">
      <c r="B140" s="12" t="s">
        <v>9</v>
      </c>
      <c r="C140" s="12" t="s">
        <v>8</v>
      </c>
      <c r="D140" s="12" t="s">
        <v>265</v>
      </c>
      <c r="E140" s="7">
        <v>18890075</v>
      </c>
    </row>
    <row r="141" spans="2:5" ht="37.5" customHeight="1" outlineLevel="1" collapsed="1" thickBot="1">
      <c r="B141" s="15" t="s">
        <v>9</v>
      </c>
      <c r="C141" s="16"/>
      <c r="D141" s="17"/>
      <c r="E141" s="29">
        <f>E66+E69+E72+E75+E78+E81+E84+E87+E90+E93+E96+E99+E102+E105+E108+E111+E114+E117+E120+E123+E126+E129+E132+E135+E138</f>
        <v>1363441941.5</v>
      </c>
    </row>
    <row r="142" spans="2:5" ht="37.5" hidden="1" customHeight="1" outlineLevel="2" thickBot="1">
      <c r="B142" s="2" t="s">
        <v>238</v>
      </c>
      <c r="C142" s="2" t="s">
        <v>11</v>
      </c>
      <c r="D142" s="2" t="s">
        <v>12</v>
      </c>
      <c r="E142" s="3">
        <v>57197819.509999998</v>
      </c>
    </row>
    <row r="143" spans="2:5" ht="37.5" hidden="1" customHeight="1" outlineLevel="2" thickBot="1">
      <c r="B143" s="4" t="s">
        <v>238</v>
      </c>
      <c r="C143" s="4" t="s">
        <v>13</v>
      </c>
      <c r="D143" s="4" t="s">
        <v>14</v>
      </c>
      <c r="E143" s="5">
        <v>21810066</v>
      </c>
    </row>
    <row r="144" spans="2:5" ht="37.5" hidden="1" customHeight="1" outlineLevel="2" thickBot="1">
      <c r="B144" s="12" t="s">
        <v>238</v>
      </c>
      <c r="C144" s="12" t="s">
        <v>15</v>
      </c>
      <c r="D144" s="12" t="s">
        <v>16</v>
      </c>
      <c r="E144" s="7">
        <v>21810066</v>
      </c>
    </row>
    <row r="145" spans="2:5" ht="37.5" hidden="1" customHeight="1" outlineLevel="2" thickBot="1">
      <c r="B145" s="10" t="s">
        <v>238</v>
      </c>
      <c r="C145" s="10" t="s">
        <v>25</v>
      </c>
      <c r="D145" s="10" t="s">
        <v>26</v>
      </c>
      <c r="E145" s="11">
        <v>27196089</v>
      </c>
    </row>
    <row r="146" spans="2:5" ht="37.5" hidden="1" customHeight="1" outlineLevel="2" thickBot="1">
      <c r="B146" s="12" t="s">
        <v>238</v>
      </c>
      <c r="C146" s="12" t="s">
        <v>27</v>
      </c>
      <c r="D146" s="12" t="s">
        <v>28</v>
      </c>
      <c r="E146" s="7">
        <v>6308567</v>
      </c>
    </row>
    <row r="147" spans="2:5" ht="37.5" hidden="1" customHeight="1" outlineLevel="2" thickBot="1">
      <c r="B147" s="12" t="s">
        <v>238</v>
      </c>
      <c r="C147" s="12" t="s">
        <v>29</v>
      </c>
      <c r="D147" s="12" t="s">
        <v>30</v>
      </c>
      <c r="E147" s="7">
        <v>7078596</v>
      </c>
    </row>
    <row r="148" spans="2:5" ht="37.5" hidden="1" customHeight="1" outlineLevel="2" thickBot="1">
      <c r="B148" s="12" t="s">
        <v>238</v>
      </c>
      <c r="C148" s="12" t="s">
        <v>31</v>
      </c>
      <c r="D148" s="12" t="s">
        <v>32</v>
      </c>
      <c r="E148" s="7">
        <v>12497745</v>
      </c>
    </row>
    <row r="149" spans="2:5" ht="37.5" hidden="1" customHeight="1" outlineLevel="2" thickBot="1">
      <c r="B149" s="12" t="s">
        <v>238</v>
      </c>
      <c r="C149" s="12" t="s">
        <v>33</v>
      </c>
      <c r="D149" s="12" t="s">
        <v>34</v>
      </c>
      <c r="E149" s="7">
        <v>1311281</v>
      </c>
    </row>
    <row r="150" spans="2:5" ht="37.5" hidden="1" customHeight="1" outlineLevel="2" thickBot="1">
      <c r="B150" s="10" t="s">
        <v>238</v>
      </c>
      <c r="C150" s="10" t="s">
        <v>35</v>
      </c>
      <c r="D150" s="10" t="s">
        <v>36</v>
      </c>
      <c r="E150" s="11">
        <v>4122130.28</v>
      </c>
    </row>
    <row r="151" spans="2:5" ht="37.5" hidden="1" customHeight="1" outlineLevel="2" thickBot="1">
      <c r="B151" s="12" t="s">
        <v>238</v>
      </c>
      <c r="C151" s="12" t="s">
        <v>37</v>
      </c>
      <c r="D151" s="12" t="s">
        <v>38</v>
      </c>
      <c r="E151" s="7">
        <v>3910738.98</v>
      </c>
    </row>
    <row r="152" spans="2:5" ht="37.5" hidden="1" customHeight="1" outlineLevel="2" thickBot="1">
      <c r="B152" s="12" t="s">
        <v>238</v>
      </c>
      <c r="C152" s="12" t="s">
        <v>39</v>
      </c>
      <c r="D152" s="12" t="s">
        <v>40</v>
      </c>
      <c r="E152" s="7">
        <v>211391.3</v>
      </c>
    </row>
    <row r="153" spans="2:5" ht="37.5" hidden="1" customHeight="1" outlineLevel="2" thickBot="1">
      <c r="B153" s="10" t="s">
        <v>238</v>
      </c>
      <c r="C153" s="10" t="s">
        <v>41</v>
      </c>
      <c r="D153" s="10" t="s">
        <v>42</v>
      </c>
      <c r="E153" s="11">
        <v>4050257.23</v>
      </c>
    </row>
    <row r="154" spans="2:5" ht="37.5" hidden="1" customHeight="1" outlineLevel="2" thickBot="1">
      <c r="B154" s="12" t="s">
        <v>238</v>
      </c>
      <c r="C154" s="12" t="s">
        <v>43</v>
      </c>
      <c r="D154" s="12" t="s">
        <v>44</v>
      </c>
      <c r="E154" s="7">
        <v>2147735.5699999998</v>
      </c>
    </row>
    <row r="155" spans="2:5" ht="37.5" hidden="1" customHeight="1" outlineLevel="2" thickBot="1">
      <c r="B155" s="12" t="s">
        <v>238</v>
      </c>
      <c r="C155" s="12" t="s">
        <v>45</v>
      </c>
      <c r="D155" s="12" t="s">
        <v>46</v>
      </c>
      <c r="E155" s="7">
        <v>634173.89</v>
      </c>
    </row>
    <row r="156" spans="2:5" ht="37.5" hidden="1" customHeight="1" outlineLevel="2" thickBot="1">
      <c r="B156" s="12" t="s">
        <v>238</v>
      </c>
      <c r="C156" s="12" t="s">
        <v>47</v>
      </c>
      <c r="D156" s="12" t="s">
        <v>48</v>
      </c>
      <c r="E156" s="7">
        <v>1268347.77</v>
      </c>
    </row>
    <row r="157" spans="2:5" ht="37.5" hidden="1" customHeight="1" outlineLevel="2" thickBot="1">
      <c r="B157" s="2" t="s">
        <v>238</v>
      </c>
      <c r="C157" s="2" t="s">
        <v>49</v>
      </c>
      <c r="D157" s="2" t="s">
        <v>50</v>
      </c>
      <c r="E157" s="3">
        <v>181334686</v>
      </c>
    </row>
    <row r="158" spans="2:5" ht="37.5" hidden="1" customHeight="1" outlineLevel="2" thickBot="1">
      <c r="B158" s="4" t="s">
        <v>238</v>
      </c>
      <c r="C158" s="4" t="s">
        <v>71</v>
      </c>
      <c r="D158" s="4" t="s">
        <v>72</v>
      </c>
      <c r="E158" s="5">
        <v>143103767</v>
      </c>
    </row>
    <row r="159" spans="2:5" ht="37.5" hidden="1" customHeight="1" outlineLevel="2" thickBot="1">
      <c r="B159" s="12" t="s">
        <v>238</v>
      </c>
      <c r="C159" s="12" t="s">
        <v>75</v>
      </c>
      <c r="D159" s="12" t="s">
        <v>76</v>
      </c>
      <c r="E159" s="7">
        <v>143103767</v>
      </c>
    </row>
    <row r="160" spans="2:5" ht="37.5" hidden="1" customHeight="1" outlineLevel="2" thickBot="1">
      <c r="B160" s="4" t="s">
        <v>238</v>
      </c>
      <c r="C160" s="4" t="s">
        <v>85</v>
      </c>
      <c r="D160" s="4" t="s">
        <v>86</v>
      </c>
      <c r="E160" s="5">
        <v>20600</v>
      </c>
    </row>
    <row r="161" spans="2:5" ht="37.5" hidden="1" customHeight="1" outlineLevel="2" thickBot="1">
      <c r="B161" s="12" t="s">
        <v>238</v>
      </c>
      <c r="C161" s="12" t="s">
        <v>87</v>
      </c>
      <c r="D161" s="12" t="s">
        <v>88</v>
      </c>
      <c r="E161" s="7">
        <v>20600</v>
      </c>
    </row>
    <row r="162" spans="2:5" ht="37.5" hidden="1" customHeight="1" outlineLevel="2" thickBot="1">
      <c r="B162" s="4" t="s">
        <v>238</v>
      </c>
      <c r="C162" s="4" t="s">
        <v>97</v>
      </c>
      <c r="D162" s="4" t="s">
        <v>98</v>
      </c>
      <c r="E162" s="5">
        <v>500000</v>
      </c>
    </row>
    <row r="163" spans="2:5" ht="37.5" hidden="1" customHeight="1" outlineLevel="2" thickBot="1">
      <c r="B163" s="12" t="s">
        <v>238</v>
      </c>
      <c r="C163" s="12" t="s">
        <v>99</v>
      </c>
      <c r="D163" s="12" t="s">
        <v>100</v>
      </c>
      <c r="E163" s="7">
        <v>500000</v>
      </c>
    </row>
    <row r="164" spans="2:5" ht="37.5" hidden="1" customHeight="1" outlineLevel="2" thickBot="1">
      <c r="B164" s="4" t="s">
        <v>238</v>
      </c>
      <c r="C164" s="4" t="s">
        <v>105</v>
      </c>
      <c r="D164" s="4" t="s">
        <v>106</v>
      </c>
      <c r="E164" s="5">
        <v>37580000</v>
      </c>
    </row>
    <row r="165" spans="2:5" ht="37.5" hidden="1" customHeight="1" outlineLevel="2" thickBot="1">
      <c r="B165" s="12" t="s">
        <v>238</v>
      </c>
      <c r="C165" s="12" t="s">
        <v>239</v>
      </c>
      <c r="D165" s="12" t="s">
        <v>240</v>
      </c>
      <c r="E165" s="7">
        <v>37580000</v>
      </c>
    </row>
    <row r="166" spans="2:5" ht="37.5" hidden="1" customHeight="1" outlineLevel="2" thickBot="1">
      <c r="B166" s="4" t="s">
        <v>238</v>
      </c>
      <c r="C166" s="4" t="s">
        <v>117</v>
      </c>
      <c r="D166" s="4" t="s">
        <v>118</v>
      </c>
      <c r="E166" s="5">
        <v>130319</v>
      </c>
    </row>
    <row r="167" spans="2:5" ht="37.5" hidden="1" customHeight="1" outlineLevel="2" thickBot="1">
      <c r="B167" s="12" t="s">
        <v>238</v>
      </c>
      <c r="C167" s="12" t="s">
        <v>119</v>
      </c>
      <c r="D167" s="12" t="s">
        <v>120</v>
      </c>
      <c r="E167" s="7">
        <v>130319</v>
      </c>
    </row>
    <row r="168" spans="2:5" ht="37.5" hidden="1" customHeight="1" outlineLevel="2" thickBot="1">
      <c r="B168" s="2" t="s">
        <v>238</v>
      </c>
      <c r="C168" s="2" t="s">
        <v>121</v>
      </c>
      <c r="D168" s="2" t="s">
        <v>122</v>
      </c>
      <c r="E168" s="3">
        <v>1371274</v>
      </c>
    </row>
    <row r="169" spans="2:5" ht="37.5" hidden="1" customHeight="1" outlineLevel="2" thickBot="1">
      <c r="B169" s="4" t="s">
        <v>238</v>
      </c>
      <c r="C169" s="4" t="s">
        <v>123</v>
      </c>
      <c r="D169" s="4" t="s">
        <v>124</v>
      </c>
      <c r="E169" s="5">
        <v>360274</v>
      </c>
    </row>
    <row r="170" spans="2:5" ht="37.5" hidden="1" customHeight="1" outlineLevel="2" thickBot="1">
      <c r="B170" s="12" t="s">
        <v>238</v>
      </c>
      <c r="C170" s="12" t="s">
        <v>125</v>
      </c>
      <c r="D170" s="12" t="s">
        <v>126</v>
      </c>
      <c r="E170" s="7">
        <v>243418</v>
      </c>
    </row>
    <row r="171" spans="2:5" ht="37.5" hidden="1" customHeight="1" outlineLevel="2" thickBot="1">
      <c r="B171" s="12" t="s">
        <v>238</v>
      </c>
      <c r="C171" s="12" t="s">
        <v>127</v>
      </c>
      <c r="D171" s="12" t="s">
        <v>128</v>
      </c>
      <c r="E171" s="7">
        <v>116856</v>
      </c>
    </row>
    <row r="172" spans="2:5" ht="37.5" hidden="1" customHeight="1" outlineLevel="2" thickBot="1">
      <c r="B172" s="4" t="s">
        <v>238</v>
      </c>
      <c r="C172" s="4" t="s">
        <v>137</v>
      </c>
      <c r="D172" s="4" t="s">
        <v>138</v>
      </c>
      <c r="E172" s="5">
        <v>49000</v>
      </c>
    </row>
    <row r="173" spans="2:5" ht="37.5" hidden="1" customHeight="1" outlineLevel="2" thickBot="1">
      <c r="B173" s="12" t="s">
        <v>238</v>
      </c>
      <c r="C173" s="12" t="s">
        <v>354</v>
      </c>
      <c r="D173" s="12" t="s">
        <v>355</v>
      </c>
      <c r="E173" s="7">
        <v>49000</v>
      </c>
    </row>
    <row r="174" spans="2:5" ht="37.5" hidden="1" customHeight="1" outlineLevel="2" thickBot="1">
      <c r="B174" s="4" t="s">
        <v>238</v>
      </c>
      <c r="C174" s="4" t="s">
        <v>147</v>
      </c>
      <c r="D174" s="4" t="s">
        <v>148</v>
      </c>
      <c r="E174" s="5">
        <v>962000</v>
      </c>
    </row>
    <row r="175" spans="2:5" ht="37.5" hidden="1" customHeight="1" outlineLevel="2" thickBot="1">
      <c r="B175" s="12" t="s">
        <v>238</v>
      </c>
      <c r="C175" s="12" t="s">
        <v>151</v>
      </c>
      <c r="D175" s="12" t="s">
        <v>152</v>
      </c>
      <c r="E175" s="7">
        <v>157000</v>
      </c>
    </row>
    <row r="176" spans="2:5" ht="37.5" hidden="1" customHeight="1" outlineLevel="2" thickBot="1">
      <c r="B176" s="12" t="s">
        <v>238</v>
      </c>
      <c r="C176" s="12" t="s">
        <v>153</v>
      </c>
      <c r="D176" s="12" t="s">
        <v>154</v>
      </c>
      <c r="E176" s="7">
        <v>805000</v>
      </c>
    </row>
    <row r="177" spans="2:5" ht="37.5" customHeight="1" outlineLevel="1" collapsed="1" thickBot="1">
      <c r="B177" s="18" t="s">
        <v>238</v>
      </c>
      <c r="C177" s="19"/>
      <c r="D177" s="20"/>
      <c r="E177" s="5">
        <f>E142+E157+E168</f>
        <v>239903779.50999999</v>
      </c>
    </row>
    <row r="178" spans="2:5" ht="37.5" hidden="1" customHeight="1" outlineLevel="2" thickBot="1">
      <c r="B178" s="2" t="s">
        <v>266</v>
      </c>
      <c r="C178" s="2" t="s">
        <v>267</v>
      </c>
      <c r="D178" s="2" t="s">
        <v>268</v>
      </c>
      <c r="E178" s="3">
        <v>4271629.93</v>
      </c>
    </row>
    <row r="179" spans="2:5" ht="37.5" hidden="1" customHeight="1" outlineLevel="2" thickBot="1">
      <c r="B179" s="10" t="s">
        <v>266</v>
      </c>
      <c r="C179" s="10" t="s">
        <v>269</v>
      </c>
      <c r="D179" s="10" t="s">
        <v>270</v>
      </c>
      <c r="E179" s="11">
        <v>4271629.93</v>
      </c>
    </row>
    <row r="180" spans="2:5" ht="37.5" hidden="1" customHeight="1" outlineLevel="2" thickBot="1">
      <c r="B180" s="12" t="s">
        <v>266</v>
      </c>
      <c r="C180" s="12" t="s">
        <v>271</v>
      </c>
      <c r="D180" s="12" t="s">
        <v>272</v>
      </c>
      <c r="E180" s="7">
        <v>4271629.93</v>
      </c>
    </row>
    <row r="181" spans="2:5" ht="37.5" hidden="1" customHeight="1" outlineLevel="2" thickBot="1">
      <c r="B181" s="2" t="s">
        <v>266</v>
      </c>
      <c r="C181" s="2" t="s">
        <v>1</v>
      </c>
      <c r="D181" s="2" t="s">
        <v>2</v>
      </c>
      <c r="E181" s="3">
        <v>158422000</v>
      </c>
    </row>
    <row r="182" spans="2:5" ht="37.5" hidden="1" customHeight="1" outlineLevel="2" thickBot="1">
      <c r="B182" s="10" t="s">
        <v>266</v>
      </c>
      <c r="C182" s="10" t="s">
        <v>161</v>
      </c>
      <c r="D182" s="10" t="s">
        <v>162</v>
      </c>
      <c r="E182" s="11">
        <v>47493000</v>
      </c>
    </row>
    <row r="183" spans="2:5" ht="37.5" hidden="1" customHeight="1" outlineLevel="2" thickBot="1">
      <c r="B183" s="12" t="s">
        <v>266</v>
      </c>
      <c r="C183" s="12" t="s">
        <v>165</v>
      </c>
      <c r="D183" s="12" t="s">
        <v>166</v>
      </c>
      <c r="E183" s="7">
        <v>43123000</v>
      </c>
    </row>
    <row r="184" spans="2:5" ht="37.5" hidden="1" customHeight="1" outlineLevel="2" thickBot="1">
      <c r="B184" s="12" t="s">
        <v>266</v>
      </c>
      <c r="C184" s="12" t="s">
        <v>173</v>
      </c>
      <c r="D184" s="12" t="s">
        <v>174</v>
      </c>
      <c r="E184" s="7" t="s">
        <v>333</v>
      </c>
    </row>
    <row r="185" spans="2:5" ht="37.5" hidden="1" customHeight="1" outlineLevel="2" thickBot="1">
      <c r="B185" s="10" t="s">
        <v>266</v>
      </c>
      <c r="C185" s="10" t="s">
        <v>273</v>
      </c>
      <c r="D185" s="10" t="s">
        <v>274</v>
      </c>
      <c r="E185" s="11">
        <v>110928800</v>
      </c>
    </row>
    <row r="186" spans="2:5" ht="37.5" hidden="1" customHeight="1" outlineLevel="2" thickBot="1">
      <c r="B186" s="12" t="s">
        <v>266</v>
      </c>
      <c r="C186" s="12" t="s">
        <v>275</v>
      </c>
      <c r="D186" s="12" t="s">
        <v>276</v>
      </c>
      <c r="E186" s="7">
        <v>110928800</v>
      </c>
    </row>
    <row r="187" spans="2:5" ht="37.5" hidden="1" customHeight="1" outlineLevel="2" thickBot="1">
      <c r="B187" s="2" t="s">
        <v>266</v>
      </c>
      <c r="C187" s="2" t="s">
        <v>191</v>
      </c>
      <c r="D187" s="2" t="s">
        <v>192</v>
      </c>
      <c r="E187" s="3">
        <v>568654701.75</v>
      </c>
    </row>
    <row r="188" spans="2:5" ht="37.5" hidden="1" customHeight="1" outlineLevel="2" thickBot="1">
      <c r="B188" s="10" t="s">
        <v>266</v>
      </c>
      <c r="C188" s="10" t="s">
        <v>193</v>
      </c>
      <c r="D188" s="10" t="s">
        <v>194</v>
      </c>
      <c r="E188" s="11">
        <v>108718413</v>
      </c>
    </row>
    <row r="189" spans="2:5" ht="37.5" hidden="1" customHeight="1" outlineLevel="2" thickBot="1">
      <c r="B189" s="12" t="s">
        <v>266</v>
      </c>
      <c r="C189" s="12" t="s">
        <v>277</v>
      </c>
      <c r="D189" s="12" t="s">
        <v>278</v>
      </c>
      <c r="E189" s="7">
        <v>108718413</v>
      </c>
    </row>
    <row r="190" spans="2:5" ht="37.5" hidden="1" customHeight="1" outlineLevel="2" thickBot="1">
      <c r="B190" s="12" t="s">
        <v>266</v>
      </c>
      <c r="C190" s="12" t="s">
        <v>277</v>
      </c>
      <c r="D190" s="12" t="s">
        <v>357</v>
      </c>
      <c r="E190" s="7">
        <v>23126240</v>
      </c>
    </row>
    <row r="191" spans="2:5" ht="37.5" hidden="1" customHeight="1" outlineLevel="2" thickBot="1">
      <c r="B191" s="12" t="s">
        <v>266</v>
      </c>
      <c r="C191" s="12" t="s">
        <v>277</v>
      </c>
      <c r="D191" s="12" t="s">
        <v>358</v>
      </c>
      <c r="E191" s="7">
        <v>35000000</v>
      </c>
    </row>
    <row r="192" spans="2:5" ht="37.5" hidden="1" customHeight="1" outlineLevel="2" thickBot="1">
      <c r="B192" s="12" t="s">
        <v>266</v>
      </c>
      <c r="C192" s="12" t="s">
        <v>277</v>
      </c>
      <c r="D192" s="12" t="s">
        <v>359</v>
      </c>
      <c r="E192" s="7">
        <v>25000000</v>
      </c>
    </row>
    <row r="193" spans="2:5" ht="37.5" hidden="1" customHeight="1" outlineLevel="2" thickBot="1">
      <c r="B193" s="12" t="s">
        <v>266</v>
      </c>
      <c r="C193" s="12" t="s">
        <v>277</v>
      </c>
      <c r="D193" s="12" t="s">
        <v>360</v>
      </c>
      <c r="E193" s="7">
        <v>3500000</v>
      </c>
    </row>
    <row r="194" spans="2:5" ht="37.5" hidden="1" customHeight="1" outlineLevel="2" thickBot="1">
      <c r="B194" s="12" t="s">
        <v>266</v>
      </c>
      <c r="C194" s="12" t="s">
        <v>277</v>
      </c>
      <c r="D194" s="12" t="s">
        <v>361</v>
      </c>
      <c r="E194" s="7">
        <v>1975650</v>
      </c>
    </row>
    <row r="195" spans="2:5" ht="37.5" hidden="1" customHeight="1" outlineLevel="2" thickBot="1">
      <c r="B195" s="12" t="s">
        <v>266</v>
      </c>
      <c r="C195" s="12" t="s">
        <v>277</v>
      </c>
      <c r="D195" s="12" t="s">
        <v>362</v>
      </c>
      <c r="E195" s="7">
        <v>4116523</v>
      </c>
    </row>
    <row r="196" spans="2:5" ht="37.5" hidden="1" customHeight="1" outlineLevel="2" thickBot="1">
      <c r="B196" s="12" t="s">
        <v>266</v>
      </c>
      <c r="C196" s="12" t="s">
        <v>277</v>
      </c>
      <c r="D196" s="12" t="s">
        <v>363</v>
      </c>
      <c r="E196" s="7">
        <v>16000000</v>
      </c>
    </row>
    <row r="197" spans="2:5" ht="37.5" hidden="1" customHeight="1" outlineLevel="2" thickBot="1">
      <c r="B197" s="10" t="s">
        <v>266</v>
      </c>
      <c r="C197" s="10" t="s">
        <v>279</v>
      </c>
      <c r="D197" s="10" t="s">
        <v>280</v>
      </c>
      <c r="E197" s="11">
        <v>459936289</v>
      </c>
    </row>
    <row r="198" spans="2:5" ht="37.5" hidden="1" customHeight="1" outlineLevel="2" thickBot="1">
      <c r="B198" s="12" t="s">
        <v>266</v>
      </c>
      <c r="C198" s="12" t="s">
        <v>281</v>
      </c>
      <c r="D198" s="12" t="s">
        <v>282</v>
      </c>
      <c r="E198" s="7">
        <v>459936288.75</v>
      </c>
    </row>
    <row r="199" spans="2:5" ht="37.5" hidden="1" customHeight="1" outlineLevel="2" thickBot="1">
      <c r="B199" s="12" t="s">
        <v>266</v>
      </c>
      <c r="C199" s="12" t="s">
        <v>281</v>
      </c>
      <c r="D199" s="12" t="s">
        <v>364</v>
      </c>
      <c r="E199" s="7">
        <v>3916000</v>
      </c>
    </row>
    <row r="200" spans="2:5" ht="37.5" hidden="1" customHeight="1" outlineLevel="2" thickBot="1">
      <c r="B200" s="12" t="s">
        <v>266</v>
      </c>
      <c r="C200" s="12" t="s">
        <v>281</v>
      </c>
      <c r="D200" s="12" t="s">
        <v>365</v>
      </c>
      <c r="E200" s="7">
        <v>100000000</v>
      </c>
    </row>
    <row r="201" spans="2:5" ht="37.5" hidden="1" customHeight="1" outlineLevel="2" thickBot="1">
      <c r="B201" s="12" t="s">
        <v>266</v>
      </c>
      <c r="C201" s="12" t="s">
        <v>281</v>
      </c>
      <c r="D201" s="12" t="s">
        <v>366</v>
      </c>
      <c r="E201" s="7">
        <v>24000000</v>
      </c>
    </row>
    <row r="202" spans="2:5" ht="37.5" hidden="1" customHeight="1" outlineLevel="2" thickBot="1">
      <c r="B202" s="12" t="s">
        <v>266</v>
      </c>
      <c r="C202" s="12" t="s">
        <v>281</v>
      </c>
      <c r="D202" s="12" t="s">
        <v>367</v>
      </c>
      <c r="E202" s="7">
        <v>1147245.1000000001</v>
      </c>
    </row>
    <row r="203" spans="2:5" ht="37.5" hidden="1" customHeight="1" outlineLevel="2" thickBot="1">
      <c r="B203" s="12" t="s">
        <v>266</v>
      </c>
      <c r="C203" s="12" t="s">
        <v>281</v>
      </c>
      <c r="D203" s="12" t="s">
        <v>368</v>
      </c>
      <c r="E203" s="7">
        <v>2500000</v>
      </c>
    </row>
    <row r="204" spans="2:5" ht="37.5" hidden="1" customHeight="1" outlineLevel="2" thickBot="1">
      <c r="B204" s="12" t="s">
        <v>266</v>
      </c>
      <c r="C204" s="12" t="s">
        <v>281</v>
      </c>
      <c r="D204" s="12" t="s">
        <v>369</v>
      </c>
      <c r="E204" s="7">
        <v>15843530</v>
      </c>
    </row>
    <row r="205" spans="2:5" ht="37.5" hidden="1" customHeight="1" outlineLevel="2" thickBot="1">
      <c r="B205" s="12" t="s">
        <v>266</v>
      </c>
      <c r="C205" s="12" t="s">
        <v>281</v>
      </c>
      <c r="D205" s="12" t="s">
        <v>370</v>
      </c>
      <c r="E205" s="7">
        <v>43646317</v>
      </c>
    </row>
    <row r="206" spans="2:5" ht="37.5" hidden="1" customHeight="1" outlineLevel="2" thickBot="1">
      <c r="B206" s="12" t="s">
        <v>266</v>
      </c>
      <c r="C206" s="12" t="s">
        <v>281</v>
      </c>
      <c r="D206" s="12" t="s">
        <v>371</v>
      </c>
      <c r="E206" s="7">
        <v>31524981.649999999</v>
      </c>
    </row>
    <row r="207" spans="2:5" ht="37.5" hidden="1" customHeight="1" outlineLevel="2" thickBot="1">
      <c r="B207" s="12" t="s">
        <v>266</v>
      </c>
      <c r="C207" s="12" t="s">
        <v>281</v>
      </c>
      <c r="D207" s="12" t="s">
        <v>372</v>
      </c>
      <c r="E207" s="7">
        <v>42942048</v>
      </c>
    </row>
    <row r="208" spans="2:5" ht="37.5" hidden="1" customHeight="1" outlineLevel="2" thickBot="1">
      <c r="B208" s="12" t="s">
        <v>266</v>
      </c>
      <c r="C208" s="12" t="s">
        <v>281</v>
      </c>
      <c r="D208" s="12" t="s">
        <v>373</v>
      </c>
      <c r="E208" s="7">
        <v>11325000</v>
      </c>
    </row>
    <row r="209" spans="2:5" ht="37.5" hidden="1" customHeight="1" outlineLevel="2" thickBot="1">
      <c r="B209" s="12" t="s">
        <v>266</v>
      </c>
      <c r="C209" s="12" t="s">
        <v>281</v>
      </c>
      <c r="D209" s="12" t="s">
        <v>374</v>
      </c>
      <c r="E209" s="7">
        <v>1550000</v>
      </c>
    </row>
    <row r="210" spans="2:5" ht="37.5" hidden="1" customHeight="1" outlineLevel="2" thickBot="1">
      <c r="B210" s="12" t="s">
        <v>266</v>
      </c>
      <c r="C210" s="12" t="s">
        <v>281</v>
      </c>
      <c r="D210" s="12" t="s">
        <v>375</v>
      </c>
      <c r="E210" s="7">
        <v>27591167</v>
      </c>
    </row>
    <row r="211" spans="2:5" ht="37.5" hidden="1" customHeight="1" outlineLevel="2" thickBot="1">
      <c r="B211" s="12" t="s">
        <v>266</v>
      </c>
      <c r="C211" s="12" t="s">
        <v>281</v>
      </c>
      <c r="D211" s="12" t="s">
        <v>376</v>
      </c>
      <c r="E211" s="7">
        <v>13500000</v>
      </c>
    </row>
    <row r="212" spans="2:5" ht="37.5" hidden="1" customHeight="1" outlineLevel="2" thickBot="1">
      <c r="B212" s="12" t="s">
        <v>266</v>
      </c>
      <c r="C212" s="12" t="s">
        <v>281</v>
      </c>
      <c r="D212" s="12" t="s">
        <v>377</v>
      </c>
      <c r="E212" s="7">
        <v>105750000</v>
      </c>
    </row>
    <row r="213" spans="2:5" ht="37.5" hidden="1" customHeight="1" outlineLevel="2" thickBot="1">
      <c r="B213" s="12" t="s">
        <v>266</v>
      </c>
      <c r="C213" s="12" t="s">
        <v>281</v>
      </c>
      <c r="D213" s="12" t="s">
        <v>378</v>
      </c>
      <c r="E213" s="7">
        <v>34700000</v>
      </c>
    </row>
    <row r="214" spans="2:5" ht="37.5" hidden="1" customHeight="1" outlineLevel="2" thickBot="1">
      <c r="B214" s="2" t="s">
        <v>266</v>
      </c>
      <c r="C214" s="2" t="s">
        <v>283</v>
      </c>
      <c r="D214" s="2" t="s">
        <v>284</v>
      </c>
      <c r="E214" s="3">
        <v>264258750</v>
      </c>
    </row>
    <row r="215" spans="2:5" ht="39.75" hidden="1" customHeight="1" outlineLevel="2" thickBot="1">
      <c r="B215" s="10" t="s">
        <v>266</v>
      </c>
      <c r="C215" s="10" t="s">
        <v>285</v>
      </c>
      <c r="D215" s="10" t="s">
        <v>286</v>
      </c>
      <c r="E215" s="11">
        <v>264258750</v>
      </c>
    </row>
    <row r="216" spans="2:5" ht="37.5" hidden="1" customHeight="1" outlineLevel="2" thickBot="1">
      <c r="B216" s="12" t="s">
        <v>266</v>
      </c>
      <c r="C216" s="12" t="s">
        <v>287</v>
      </c>
      <c r="D216" s="12" t="s">
        <v>288</v>
      </c>
      <c r="E216" s="7">
        <v>264258750.40000001</v>
      </c>
    </row>
    <row r="217" spans="2:5" ht="37.5" customHeight="1" outlineLevel="1" collapsed="1" thickBot="1">
      <c r="B217" s="15" t="s">
        <v>351</v>
      </c>
      <c r="C217" s="16"/>
      <c r="D217" s="17"/>
      <c r="E217" s="11">
        <f>E214+E187+E181+E178</f>
        <v>995607081.67999995</v>
      </c>
    </row>
    <row r="218" spans="2:5" ht="37.5" customHeight="1" thickBot="1">
      <c r="B218" s="21" t="s">
        <v>352</v>
      </c>
      <c r="C218" s="22"/>
      <c r="D218" s="23"/>
      <c r="E218" s="3">
        <f>E217++E177+E141+E65+E34+E21</f>
        <v>5530342216.6900005</v>
      </c>
    </row>
  </sheetData>
  <mergeCells count="12">
    <mergeCell ref="B217:D217"/>
    <mergeCell ref="B218:D218"/>
    <mergeCell ref="B21:D21"/>
    <mergeCell ref="B34:D34"/>
    <mergeCell ref="B65:D65"/>
    <mergeCell ref="B141:D141"/>
    <mergeCell ref="B177:D177"/>
    <mergeCell ref="B3:E3"/>
    <mergeCell ref="B4:E4"/>
    <mergeCell ref="B5:E5"/>
    <mergeCell ref="B6:E6"/>
    <mergeCell ref="B8:D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Ingresos</vt:lpstr>
      <vt:lpstr>Programa I- Administración G</vt:lpstr>
      <vt:lpstr>Programa II- Servcios</vt:lpstr>
      <vt:lpstr>Programa III Inversiones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Marianella Guzman Diaz</dc:creator>
  <cp:lastModifiedBy>Marianella Guzman Diaz</cp:lastModifiedBy>
  <dcterms:created xsi:type="dcterms:W3CDTF">2018-06-13T00:12:45Z</dcterms:created>
  <dcterms:modified xsi:type="dcterms:W3CDTF">2019-02-05T16:33:24Z</dcterms:modified>
</cp:coreProperties>
</file>