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Indice de Transparencia\2018\"/>
    </mc:Choice>
  </mc:AlternateContent>
  <bookViews>
    <workbookView xWindow="0" yWindow="0" windowWidth="20460" windowHeight="7080"/>
  </bookViews>
  <sheets>
    <sheet name="Ingresos" sheetId="5" r:id="rId1"/>
    <sheet name="Programa I- Administración G" sheetId="1" r:id="rId2"/>
    <sheet name="Programa II- Servicios" sheetId="2" r:id="rId3"/>
    <sheet name="Programa III- Inversione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5" l="1"/>
  <c r="D26" i="5"/>
  <c r="D10" i="5"/>
  <c r="D15" i="5"/>
  <c r="D14" i="5" s="1"/>
  <c r="D13" i="5" s="1"/>
  <c r="D17" i="5"/>
  <c r="D19" i="5"/>
  <c r="D28" i="5"/>
  <c r="D25" i="5" s="1"/>
  <c r="D24" i="5" s="1"/>
  <c r="D23" i="5" s="1"/>
  <c r="D31" i="5"/>
  <c r="D35" i="5"/>
  <c r="D34" i="5" s="1"/>
  <c r="D42" i="5"/>
  <c r="D41" i="5"/>
  <c r="D39" i="5"/>
  <c r="D38" i="5" s="1"/>
  <c r="D37" i="5" s="1"/>
  <c r="D45" i="5"/>
  <c r="D50" i="5"/>
  <c r="D49" i="5" s="1"/>
  <c r="D9" i="5" l="1"/>
  <c r="D8" i="5" s="1"/>
  <c r="E66" i="4" l="1"/>
  <c r="E60" i="4"/>
  <c r="E112" i="1" l="1"/>
  <c r="E89" i="1"/>
  <c r="E114" i="1" l="1"/>
  <c r="E121" i="1" s="1"/>
  <c r="E122" i="1" s="1"/>
  <c r="E113" i="1" l="1"/>
  <c r="E54" i="4"/>
  <c r="E44" i="4"/>
  <c r="E76" i="4" l="1"/>
  <c r="E37" i="4"/>
  <c r="E77" i="4" l="1"/>
  <c r="E78" i="2" l="1"/>
  <c r="E425" i="2"/>
  <c r="E405" i="2"/>
  <c r="E357" i="2"/>
  <c r="E353" i="2"/>
  <c r="E324" i="2"/>
  <c r="E287" i="2"/>
  <c r="E252" i="2"/>
  <c r="E244" i="2"/>
  <c r="E209" i="2"/>
  <c r="E174" i="2"/>
  <c r="E130" i="2"/>
  <c r="E42" i="2"/>
  <c r="E426" i="2" l="1"/>
</calcChain>
</file>

<file path=xl/sharedStrings.xml><?xml version="1.0" encoding="utf-8"?>
<sst xmlns="http://schemas.openxmlformats.org/spreadsheetml/2006/main" count="1883" uniqueCount="373">
  <si>
    <t>MUNICIPALIDAD DE HEREDIA</t>
  </si>
  <si>
    <t>0.00.00</t>
  </si>
  <si>
    <t>REMUNERACIONES</t>
  </si>
  <si>
    <t>0.01.00</t>
  </si>
  <si>
    <t>REMUNERACIONES BÁSICAS</t>
  </si>
  <si>
    <t>0.01.01</t>
  </si>
  <si>
    <t>Sueldos para cargos fijos</t>
  </si>
  <si>
    <t>0.01.03</t>
  </si>
  <si>
    <t>Servicios especiales</t>
  </si>
  <si>
    <t>0.01.05</t>
  </si>
  <si>
    <t>Suplencias</t>
  </si>
  <si>
    <t>0.02.00</t>
  </si>
  <si>
    <t>REMUNERACIONES EVENTUALES</t>
  </si>
  <si>
    <t>0.02.01</t>
  </si>
  <si>
    <t>Tiempo extraordinario</t>
  </si>
  <si>
    <t>0.02.05</t>
  </si>
  <si>
    <t>Dietas</t>
  </si>
  <si>
    <t>0.03.00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</si>
  <si>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</si>
  <si>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</si>
  <si>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</si>
  <si>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</si>
  <si>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</si>
  <si>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</si>
  <si>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</si>
  <si>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</si>
  <si>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</si>
  <si>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</si>
  <si>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</si>
  <si>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</si>
  <si>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</si>
  <si>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</si>
  <si>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</si>
  <si>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</si>
  <si>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</si>
  <si>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</si>
  <si>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</si>
  <si>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</si>
  <si>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</si>
  <si>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</si>
  <si>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</si>
  <si>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</si>
  <si>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</si>
  <si>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</si>
  <si>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</si>
  <si>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</si>
  <si>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</si>
  <si>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</si>
  <si>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</si>
  <si>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</si>
  <si>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</si>
  <si>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</si>
  <si>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</si>
  <si>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1.03.00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</si>
  <si>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</si>
  <si>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</si>
  <si>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</si>
  <si>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</si>
  <si>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</si>
  <si>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</si>
  <si>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</si>
  <si>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1.03.06</t>
  </si>
  <si>
    <t>Comisiones y gastos por servicios financieros y comerciales</t>
  </si>
  <si>
    <t>1.03.07</t>
  </si>
  <si>
    <t>Servicios de transferencia electrónica de información</t>
  </si>
  <si>
    <t>1.04.00</t>
  </si>
  <si>
    <t>SERVICIOS DE GESTIÓN Y APOYO</t>
  </si>
  <si>
    <t>1.04.02</t>
  </si>
  <si>
    <t>Servicios jurídicos</t>
  </si>
  <si>
    <t>1.04.06</t>
  </si>
  <si>
    <t>Servicios generales</t>
  </si>
  <si>
    <t>1.04.99</t>
  </si>
  <si>
    <t>Otros servicios de gestión y apoyo</t>
  </si>
  <si>
    <t>1.05.00</t>
  </si>
  <si>
    <t>GASTOS DE VIAJE Y DE TRANSPORTE</t>
  </si>
  <si>
    <t>1.05.02</t>
  </si>
  <si>
    <t>Viáticos dentro del país</t>
  </si>
  <si>
    <t>1.06.00</t>
  </si>
  <si>
    <t>SEGUROS, REASEGUROS Y OTRAS OBLIGACIONES</t>
  </si>
  <si>
    <t>1.06.01</t>
  </si>
  <si>
    <t>Seguros</t>
  </si>
  <si>
    <t>1.07.00</t>
  </si>
  <si>
    <t>CAPACITACIÓN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</si>
  <si>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</si>
  <si>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</si>
  <si>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</si>
  <si>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</si>
  <si>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</si>
  <si>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</si>
  <si>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1.08.00</t>
  </si>
  <si>
    <t>MANTENIMIENTO Y REPARACIÓN</t>
  </si>
  <si>
    <t>1.08.01</t>
  </si>
  <si>
    <t>Mantenimiento de edificios, locales y terrenos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</si>
  <si>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</si>
  <si>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</si>
  <si>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</si>
  <si>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</si>
  <si>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</si>
  <si>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</si>
  <si>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2.00.00</t>
  </si>
  <si>
    <t>MATERIALES Y SUMINISTROS</t>
  </si>
  <si>
    <t>2.01.00</t>
  </si>
  <si>
    <t>PRODUCTOS QUÍMICOS Y CONEXOS</t>
  </si>
  <si>
    <t>2.01.01</t>
  </si>
  <si>
    <t>Combustibles y lubricantes</t>
  </si>
  <si>
    <t>2.01.04</t>
  </si>
  <si>
    <t>Tintas, pinturas y diluyentes</t>
  </si>
  <si>
    <t>2.02.00</t>
  </si>
  <si>
    <t>ALIMENTOS Y PRODUCTOS AGROPECUARIOS</t>
  </si>
  <si>
    <t>2.02.03</t>
  </si>
  <si>
    <t>Alimentos y bebidas</t>
  </si>
  <si>
    <t>2.03.00</t>
  </si>
  <si>
    <t>MATERIALES Y PRODUCTOS DE USO EN LA CONSTRUCCIÓN Y MANTENIMIENTO</t>
  </si>
  <si>
    <t>2.03.01</t>
  </si>
  <si>
    <t>Materiales y productos metálicos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</si>
  <si>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</si>
  <si>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</si>
  <si>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</si>
  <si>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</si>
  <si>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</si>
  <si>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</si>
  <si>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</si>
  <si>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</si>
  <si>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</si>
  <si>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</si>
  <si>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2.99.00</t>
  </si>
  <si>
    <t>ÚTILES, MATERIALES Y SUMINISTROS DIVERSOS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</si>
  <si>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</si>
  <si>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</si>
  <si>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</si>
  <si>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</si>
  <si>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</si>
  <si>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</si>
  <si>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</si>
  <si>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</si>
  <si>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2.99.07</t>
  </si>
  <si>
    <t>Útiles y materiales de cocina y comedor</t>
  </si>
  <si>
    <t>2.99.99</t>
  </si>
  <si>
    <t>Otros útiles, materiales y suministros diversos</t>
  </si>
  <si>
    <t>5.00.00</t>
  </si>
  <si>
    <t>BIENES DURADEROS</t>
  </si>
  <si>
    <t>5.01.00</t>
  </si>
  <si>
    <t>MAQUINARIA, EQUIPO Y MOBILIARIO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</si>
  <si>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</si>
  <si>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</si>
  <si>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</si>
  <si>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</si>
  <si>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</si>
  <si>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</si>
  <si>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</si>
  <si>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</si>
  <si>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6.00.00</t>
  </si>
  <si>
    <t>TRANSFERENCIAS CORRIENTES</t>
  </si>
  <si>
    <t>6.03.00</t>
  </si>
  <si>
    <t>PRESTACIONES</t>
  </si>
  <si>
    <t>6.03.01</t>
  </si>
  <si>
    <t>Prestaciones legales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</si>
  <si>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</si>
  <si>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</si>
  <si>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</si>
  <si>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</si>
  <si>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</si>
  <si>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</si>
  <si>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INFORME DE EJECUCIÓN PRESUPUESTARIA</t>
  </si>
  <si>
    <t>PRIMER TRIMESTRE 2018</t>
  </si>
  <si>
    <t>PROGRAMA I: ADMINISTRACIÓN GENERAL</t>
  </si>
  <si>
    <t>Monto Ejecutado</t>
  </si>
  <si>
    <t>ASEO DE VÍAS Y SITIOS PÚBLICOS</t>
  </si>
  <si>
    <t>RECOLECCIÓN DE BASURA</t>
  </si>
  <si>
    <t>MANTENIMIENTO DE CAMINOS Y CALLES</t>
  </si>
  <si>
    <t>1.08.04</t>
  </si>
  <si>
    <t>Mantenimiento y reparación de maquinaria y equipo de producción</t>
  </si>
  <si>
    <t>2.03.02</t>
  </si>
  <si>
    <t>Materiales y productos minerales y asfálticos</t>
  </si>
  <si>
    <t>2.03.03</t>
  </si>
  <si>
    <t>Madera y sus derivados</t>
  </si>
  <si>
    <t>2.03.99</t>
  </si>
  <si>
    <t>Otros materiales y productos de uso en la construcción y mantenimiento</t>
  </si>
  <si>
    <t>CEMENTERIOS</t>
  </si>
  <si>
    <t>2.01.99</t>
  </si>
  <si>
    <t>Otros productos químicos y conexos</t>
  </si>
  <si>
    <t>PARQUES Y OBRAS DE ORNATO</t>
  </si>
  <si>
    <t>2.01.02</t>
  </si>
  <si>
    <t>Productos farmacéuticos y medicinales</t>
  </si>
  <si>
    <t>MERCADOS, PLAZAS Y FERIAS</t>
  </si>
  <si>
    <t>1.08.99</t>
  </si>
  <si>
    <t>Mantenimiento y reparación de otros equipos</t>
  </si>
  <si>
    <t>EDUCATIVOS, CULTURALES, Y DEPORTIVOS</t>
  </si>
  <si>
    <t>SERVICIOS SOCIALES Y COMPLEMENTARIOS</t>
  </si>
  <si>
    <t>1.04.04</t>
  </si>
  <si>
    <t>Servicios en ciencias económicas y sociales</t>
  </si>
  <si>
    <t>ESTACIONAMIENTOS Y TERMINALES</t>
  </si>
  <si>
    <t>MANTENIMIENTO DE EDIFICIOS</t>
  </si>
  <si>
    <t>SEGURIDAD Y VIGILANCIA EN LA COMUNIDAD</t>
  </si>
  <si>
    <t>1.04.01</t>
  </si>
  <si>
    <t>Servicios médicos y de laboratorio</t>
  </si>
  <si>
    <t>1.09.00</t>
  </si>
  <si>
    <t>IMPUESTOS</t>
  </si>
  <si>
    <t>1.09.99</t>
  </si>
  <si>
    <t>Otros impuestos</t>
  </si>
  <si>
    <t>2.02.04</t>
  </si>
  <si>
    <t>Alimentos para animales</t>
  </si>
  <si>
    <t>PROTECCIÓN DEL MEDIO AMBIENTE</t>
  </si>
  <si>
    <t>COMPLEJOS TURÍSTICOS</t>
  </si>
  <si>
    <t>Monto</t>
  </si>
  <si>
    <t>PROGRAMA II:SERVICIOS COMUNALES</t>
  </si>
  <si>
    <t xml:space="preserve"> RECOLECCIÓN DE BASURA</t>
  </si>
  <si>
    <t xml:space="preserve"> MERCADOS, PLAZAS Y FERIAS</t>
  </si>
  <si>
    <t xml:space="preserve"> COMPLEJOS TURÍSTICOS</t>
  </si>
  <si>
    <t xml:space="preserve"> MANTENIMIENTO DE EDIFICIOS</t>
  </si>
  <si>
    <t xml:space="preserve"> PROTECCIÓN DEL MEDIO AMBIENTE</t>
  </si>
  <si>
    <t>PROGRAMA III: INVERSIONES</t>
  </si>
  <si>
    <t>Dirección técnica y estudios</t>
  </si>
  <si>
    <t>OTROS FONDOS E INVERSIONES (Programa 3)</t>
  </si>
  <si>
    <t>3.00.00</t>
  </si>
  <si>
    <t>INTERESES Y COMISIONES</t>
  </si>
  <si>
    <t>3.02.00</t>
  </si>
  <si>
    <t>INTERESES SOBRE PRÉSTAMOS</t>
  </si>
  <si>
    <t>3.02.06</t>
  </si>
  <si>
    <t>Intereses sobre préstamos de Instituciones Públicas Financieras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</si>
  <si>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</si>
  <si>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</si>
  <si>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</si>
  <si>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</si>
  <si>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</si>
  <si>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</si>
  <si>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</si>
  <si>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</si>
  <si>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</si>
  <si>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</si>
  <si>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8.00.00</t>
  </si>
  <si>
    <t>AMORTIZACION</t>
  </si>
  <si>
    <t>8.02.00</t>
  </si>
  <si>
    <t>AMORTIZACIÓN DE PRÉSTAMOS</t>
  </si>
  <si>
    <t>8.02.06</t>
  </si>
  <si>
    <t>Amortización de préstamos de Instituciones Públicas Financieras</t>
  </si>
  <si>
    <t>Vías de comunicación terrestre</t>
  </si>
  <si>
    <t>Otras construcciones, adiciones y mejoras</t>
  </si>
  <si>
    <t>5.02.02</t>
  </si>
  <si>
    <t>5.02.09</t>
  </si>
  <si>
    <t xml:space="preserve">Administración General </t>
  </si>
  <si>
    <t>Auditoria</t>
  </si>
  <si>
    <t xml:space="preserve"> Administración General </t>
  </si>
  <si>
    <t>Descripción</t>
  </si>
  <si>
    <t>Auditoría</t>
  </si>
  <si>
    <t xml:space="preserve"> Otros Fondos e Inversiones</t>
  </si>
  <si>
    <t xml:space="preserve"> Otras construcciones, adiciones y mejoras</t>
  </si>
  <si>
    <t xml:space="preserve"> Vías de comunicación terrestre</t>
  </si>
  <si>
    <t>5.02.00</t>
  </si>
  <si>
    <t>CONSTRUCCIONES, ADICIONES Y MEJORAS</t>
  </si>
  <si>
    <t>Vías de comunicación terrestre - Construcción de Aceras Frente a Áreas Públicas Municipales, Art. 75 y 76 del Código Municipal</t>
  </si>
  <si>
    <t>Vías de comunicación terrestre- Construcción de Cordón y Caño</t>
  </si>
  <si>
    <t>5.02.99</t>
  </si>
  <si>
    <t>Otras construcciones, adiciones y mejoras-Dotar de Plays en Áreas Públicas</t>
  </si>
  <si>
    <t>Otras construcciones, adiciones y mejoras - Instalación de Mallas Tipo Ciclón en Áreas Públicas</t>
  </si>
  <si>
    <t>Otras construcciones, adiciones y mejoras -Barras para la Práctica de Calistenia</t>
  </si>
  <si>
    <t xml:space="preserve">Otros Fondos e Inversiones </t>
  </si>
  <si>
    <t>Otros Fondos e Inversiones</t>
  </si>
  <si>
    <t xml:space="preserve">OTROS FONDOS E INVERSIONES </t>
  </si>
  <si>
    <t>Total General Programa III: Inversiones</t>
  </si>
  <si>
    <t>Total General Programa II: Servicios Comunales</t>
  </si>
  <si>
    <t>Total General Programa I: Administración General</t>
  </si>
  <si>
    <t>Registro de Deudas, Fondos y Transferencias</t>
  </si>
  <si>
    <t>Transferencias corrientes a Instituciones Descentralizadas no Empresariales</t>
  </si>
  <si>
    <t>6.01.03</t>
  </si>
  <si>
    <t>Juntas de Educación (10% IBI)</t>
  </si>
  <si>
    <t>TRANSFERENCIAS CORRIENTES AL SECTOR PUBLICO</t>
  </si>
  <si>
    <t>6.01.00</t>
  </si>
  <si>
    <t>Transferencias corrientes a Gobiernos Locales</t>
  </si>
  <si>
    <t>6.01.04</t>
  </si>
  <si>
    <t>6.04.04</t>
  </si>
  <si>
    <t>TRANSFERENCIAS CORRIENTES A ENTIDADES PRIVADAS SIN FINES DE LUCRO</t>
  </si>
  <si>
    <t>6,04,04</t>
  </si>
  <si>
    <t>Comité Cantonal de Deportes y Recreación de Heredia</t>
  </si>
  <si>
    <t>Orquesta Sinfónica Municipal de Heredia</t>
  </si>
  <si>
    <t>Junta de Educación Escuela Nuevo Horizonte.</t>
  </si>
  <si>
    <t>Junta de Educación Escuela  Joaquín Lizano</t>
  </si>
  <si>
    <t>Junta de Educación Escuela Mercedes Sur</t>
  </si>
  <si>
    <t>Junta de Educación Escuela Los Lagos</t>
  </si>
  <si>
    <t>Asociación de Desarrollo Integral Barrio Corazón de Jesús</t>
  </si>
  <si>
    <t xml:space="preserve">Asociación de Desarrollo Integral Cubujuquí </t>
  </si>
  <si>
    <t>Asociación de Desarrollo Integral Mercedes Norte y Barrio España</t>
  </si>
  <si>
    <t>Asociación de Desarrollo Integral Ciudadela Bernardo Benavides</t>
  </si>
  <si>
    <t>Asociación de Desarrollo Integral de San Rafael de Vara Blanca</t>
  </si>
  <si>
    <t xml:space="preserve">Asociación de Desarrollo Específica para la administración de áreas comunales del Residencial  Árbol de Plata   </t>
  </si>
  <si>
    <t>1.0.0.0.00.00.0.0.000</t>
  </si>
  <si>
    <t>INGRESOS CORRIENTES</t>
  </si>
  <si>
    <t>1.1.0.0.00.00.0.0.000</t>
  </si>
  <si>
    <t>INGRESOS TRIBUTARIOS</t>
  </si>
  <si>
    <t>1.1.2.0.00.00.0.0.000</t>
  </si>
  <si>
    <t>IMPUESTOS SOBRE LA PROPIEDAD</t>
  </si>
  <si>
    <t>1.1.2.1.00.00.0.0.000</t>
  </si>
  <si>
    <t>Impuesto sobre la propiedad de bienes inmuebles</t>
  </si>
  <si>
    <t>1.1.2.4.00.00.0.0.000</t>
  </si>
  <si>
    <t>Impuesto sobre los traspasos de bienes inmuebles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</si>
  <si>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</si>
  <si>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</si>
  <si>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</si>
  <si>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</si>
  <si>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1.1.3.2.01.00.0.0.000</t>
  </si>
  <si>
    <t>IMPUESTOS ESPECIFICOS SOBRE LA PRODUCCION Y CONSUMO DE BIENES</t>
  </si>
  <si>
    <t>1.1.3.2.01.05.0.0.000</t>
  </si>
  <si>
    <t>Impuestos específicos sobre la construcción</t>
  </si>
  <si>
    <t>1.1.3.2.02.00.0.0.000</t>
  </si>
  <si>
    <t>IMPUESTOS ESPECIFICOS SOBRE LA PRODUCCION Y CONSUMO DE SERVICIOS</t>
  </si>
  <si>
    <t>1.1.3.2.02.03.0.0.000</t>
  </si>
  <si>
    <t>Impuestos específicos a los servicios de diversión y esparcimiento</t>
  </si>
  <si>
    <t>1.1.3.3.00.00.0.0.000</t>
  </si>
  <si>
    <t>OTROS IMPUESTOS A LOS BIENES Y SERVICIOS</t>
  </si>
  <si>
    <t>1.1.3.3.01.00.0.0.000</t>
  </si>
  <si>
    <t>Licencias profesionales, comerciales y otros permisos</t>
  </si>
  <si>
    <t>1.1.9.0.00.00.0.0.000</t>
  </si>
  <si>
    <t>OTROS INGRESOS TRIBUTARIOS</t>
  </si>
  <si>
    <t>1.1.9.1.00.00.0.0.000</t>
  </si>
  <si>
    <t>IMPUESTO DE TIMBRES</t>
  </si>
  <si>
    <t>1.3.0.0.00.00.0.0.000</t>
  </si>
  <si>
    <t>INGRESOS NO TRIBUTARIOS</t>
  </si>
  <si>
    <t>1.3.1.0.00.00.0.0.000</t>
  </si>
  <si>
    <t>VENTA DE BIENES Y SERVICIOS</t>
  </si>
  <si>
    <t>1.3.1.2.00.00.0.0.000</t>
  </si>
  <si>
    <t>VENTA DE SERVICIOS</t>
  </si>
  <si>
    <t>1.3.1.2.04.00.0.0.000</t>
  </si>
  <si>
    <t>ALQUILERES</t>
  </si>
  <si>
    <t>1.3.1.2.04.01.0.0.000</t>
  </si>
  <si>
    <t>Alquiler de edificios e instalaciones</t>
  </si>
  <si>
    <t>1.3.1.2.05.00.0.0.000</t>
  </si>
  <si>
    <t>SERVICIOS COMUNITARIOS</t>
  </si>
  <si>
    <t>1.3.1.2.05.03.0.0.000</t>
  </si>
  <si>
    <t>Servicios de cementerio</t>
  </si>
  <si>
    <t>1.3.1.2.05.04.0.0.000</t>
  </si>
  <si>
    <t>Servicios de saneamiento ambiental</t>
  </si>
  <si>
    <t>1.3.1.2.09.00.0.0.000</t>
  </si>
  <si>
    <t>OTROS SERVICIOS</t>
  </si>
  <si>
    <t>1.3.1.2.09.04.0.0.000</t>
  </si>
  <si>
    <t>Servicios culturales y recreativos</t>
  </si>
  <si>
    <t>1.3.1.2.09.09.0.0.000</t>
  </si>
  <si>
    <t>Venta de otros servicios</t>
  </si>
  <si>
    <t>1.3.1.3.00.00.0.0.000</t>
  </si>
  <si>
    <t>DERECHOS ADMINISTRATIV0S</t>
  </si>
  <si>
    <t>1.3.1.3.01.00.0.0.000</t>
  </si>
  <si>
    <t>DERECHOS ADMINISTRATIVOS A LOS SERVICIOS DE TRANSPORTE</t>
  </si>
  <si>
    <t>1.3.1.3.01.01.0.0.000</t>
  </si>
  <si>
    <t>Derechos administrativos a los servicios de transporte por carretera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</si>
  <si>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</si>
  <si>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</si>
  <si>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</si>
  <si>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</si>
  <si>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</si>
  <si>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</si>
  <si>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1.3.2.3.01.06.0.0.000</t>
  </si>
  <si>
    <t>Intereses sobre títulos valores de Instituciones Públicas Financieras</t>
  </si>
  <si>
    <t>1.3.3.0.00.00.0.0.000</t>
  </si>
  <si>
    <t>MULTAS, SANCIONES, REMATES Y CONFISCACIONES</t>
  </si>
  <si>
    <t>1.3.3.1.00.00.0.0.000</t>
  </si>
  <si>
    <t>MULTAS Y SANCIONES</t>
  </si>
  <si>
    <t>1.3.3.1.01.00.0.0.000</t>
  </si>
  <si>
    <t>Multas de tránsito</t>
  </si>
  <si>
    <t>1.3.3.1.09.00.0.0.000</t>
  </si>
  <si>
    <t>Otras multas</t>
  </si>
  <si>
    <t>1.3.4.0.00.00.0.0.000</t>
  </si>
  <si>
    <t>INTERESES MORATORIOS</t>
  </si>
  <si>
    <t>1.3.4.1.00.00.0.0.000</t>
  </si>
  <si>
    <t>Intereses moratorios por atraso en pago de impuesto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</si>
  <si>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</si>
  <si>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</si>
  <si>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</si>
  <si>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</si>
  <si>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</si>
  <si>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</si>
  <si>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SUPERÁVITESPECIFICO</t>
  </si>
  <si>
    <t>OTROS INGRESOS NO TRIBUTARIOS</t>
  </si>
  <si>
    <t>1.3.9.0.00.00.0.0.000</t>
  </si>
  <si>
    <t>1.3.9.1.00.00.0.0.000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</si>
</sst>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&quot;₡&quot;#,##0.00"/>
    <numFmt numFmtId="166" formatCode="_-* #,##0.00_-;\-* #,##0.00_-;_-* &quot;-&quot;_-;_-@_-"/>
    <numFmt numFmtId="167" formatCode="&quot;₡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sz val="9"/>
      <color rgb="FF404040"/>
      <name val="&amp;quot"/>
    </font>
    <font>
      <b/>
      <sz val="9"/>
      <color rgb="FF404040"/>
      <name val="&amp;quot"/>
    </font>
    <font>
      <b/>
      <sz val="10"/>
      <color rgb="FF404040"/>
      <name val="&amp;quot"/>
    </font>
    <font>
      <sz val="10"/>
      <color rgb="FF404040"/>
      <name val="&amp;quot"/>
    </font>
    <font>
      <sz val="10"/>
      <color rgb="FF40404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/>
      <bottom/>
      <diagonal/>
    </border>
    <border>
      <left style="medium">
        <color rgb="FFF2F2F2"/>
      </left>
      <right/>
      <top style="medium">
        <color rgb="FFE0E0E0"/>
      </top>
      <bottom/>
      <diagonal/>
    </border>
    <border>
      <left/>
      <right/>
      <top style="medium">
        <color rgb="FFE0E0E0"/>
      </top>
      <bottom/>
      <diagonal/>
    </border>
    <border>
      <left style="medium">
        <color rgb="FFF2F2F2"/>
      </left>
      <right style="medium">
        <color rgb="FFE0E0E0"/>
      </right>
      <top/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0" fillId="3" borderId="0" xfId="1" applyFont="1" applyFill="1"/>
    <xf numFmtId="0" fontId="5" fillId="5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 wrapText="1"/>
    </xf>
    <xf numFmtId="164" fontId="6" fillId="5" borderId="10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6" fillId="3" borderId="4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167" fontId="7" fillId="2" borderId="10" xfId="1" applyNumberFormat="1" applyFont="1" applyFill="1" applyBorder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167" fontId="7" fillId="2" borderId="11" xfId="1" applyNumberFormat="1" applyFont="1" applyFill="1" applyBorder="1" applyAlignment="1">
      <alignment horizontal="center" vertical="center" wrapText="1"/>
    </xf>
    <xf numFmtId="167" fontId="7" fillId="2" borderId="15" xfId="1" applyNumberFormat="1" applyFont="1" applyFill="1" applyBorder="1" applyAlignment="1">
      <alignment horizontal="center" vertical="center" wrapText="1"/>
    </xf>
    <xf numFmtId="167" fontId="6" fillId="5" borderId="1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 wrapText="1"/>
    </xf>
    <xf numFmtId="167" fontId="6" fillId="2" borderId="10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5" borderId="4" xfId="1" applyNumberFormat="1" applyFont="1" applyFill="1" applyBorder="1" applyAlignment="1">
      <alignment horizontal="center" vertical="center" wrapText="1"/>
    </xf>
    <xf numFmtId="167" fontId="6" fillId="5" borderId="11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3" fillId="5" borderId="4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6" fillId="5" borderId="6" xfId="1" applyFont="1" applyFill="1" applyBorder="1" applyAlignment="1">
      <alignment horizontal="center" vertical="center" wrapText="1"/>
    </xf>
    <xf numFmtId="164" fontId="6" fillId="5" borderId="12" xfId="1" applyFont="1" applyFill="1" applyBorder="1" applyAlignment="1">
      <alignment horizontal="center" vertical="center" wrapText="1"/>
    </xf>
    <xf numFmtId="164" fontId="6" fillId="5" borderId="7" xfId="1" applyFont="1" applyFill="1" applyBorder="1" applyAlignment="1">
      <alignment horizontal="center" vertical="center" wrapText="1"/>
    </xf>
    <xf numFmtId="165" fontId="2" fillId="3" borderId="0" xfId="2" applyNumberFormat="1" applyFont="1" applyFill="1" applyAlignment="1">
      <alignment horizontal="center" vertical="center"/>
    </xf>
    <xf numFmtId="165" fontId="2" fillId="3" borderId="0" xfId="2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left" vertical="center" wrapText="1"/>
    </xf>
    <xf numFmtId="165" fontId="2" fillId="3" borderId="0" xfId="2" applyNumberFormat="1" applyFont="1" applyFill="1" applyAlignment="1">
      <alignment vertical="center"/>
    </xf>
    <xf numFmtId="165" fontId="2" fillId="3" borderId="0" xfId="2" applyNumberFormat="1" applyFont="1" applyFill="1" applyBorder="1" applyAlignment="1">
      <alignment vertical="center"/>
    </xf>
  </cellXfs>
  <cellStyles count="3">
    <cellStyle name="Millares [0]" xfId="1" builtinId="6"/>
    <cellStyle name="Normal" xfId="0" builtinId="0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57150</xdr:rowOff>
    </xdr:from>
    <xdr:to>
      <xdr:col>2</xdr:col>
      <xdr:colOff>409575</xdr:colOff>
      <xdr:row>4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9D4BB7-CB03-474F-A895-82AB1E0D21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5" y="247650"/>
          <a:ext cx="1457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104775</xdr:rowOff>
    </xdr:from>
    <xdr:to>
      <xdr:col>3</xdr:col>
      <xdr:colOff>1019175</xdr:colOff>
      <xdr:row>4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047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180975</xdr:rowOff>
    </xdr:from>
    <xdr:to>
      <xdr:col>2</xdr:col>
      <xdr:colOff>0</xdr:colOff>
      <xdr:row>4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" y="1809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95250</xdr:rowOff>
    </xdr:from>
    <xdr:to>
      <xdr:col>1</xdr:col>
      <xdr:colOff>2438400</xdr:colOff>
      <xdr:row>4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0" y="95250"/>
          <a:ext cx="1485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2"/>
  <sheetViews>
    <sheetView tabSelected="1" workbookViewId="0">
      <selection activeCell="I7" sqref="I7"/>
    </sheetView>
  </sheetViews>
  <sheetFormatPr baseColWidth="10" defaultRowHeight="15"/>
  <cols>
    <col min="1" max="1" width="11.42578125" style="53"/>
    <col min="2" max="2" width="31.28515625" style="53" customWidth="1"/>
    <col min="3" max="3" width="68.5703125" style="2" customWidth="1"/>
    <col min="4" max="4" width="31.28515625" style="53" customWidth="1"/>
    <col min="5" max="16384" width="11.42578125" style="53"/>
  </cols>
  <sheetData>
    <row r="2" spans="2:5" ht="22.5" customHeight="1">
      <c r="B2" s="67" t="s">
        <v>0</v>
      </c>
      <c r="C2" s="67"/>
      <c r="D2" s="67"/>
      <c r="E2" s="87"/>
    </row>
    <row r="3" spans="2:5" ht="22.5" customHeight="1">
      <c r="B3" s="67" t="s">
        <v>165</v>
      </c>
      <c r="C3" s="67"/>
      <c r="D3" s="67"/>
      <c r="E3" s="87"/>
    </row>
    <row r="4" spans="2:5" ht="24.75" customHeight="1">
      <c r="B4" s="67" t="s">
        <v>163</v>
      </c>
      <c r="C4" s="67"/>
      <c r="D4" s="67"/>
      <c r="E4" s="87"/>
    </row>
    <row r="5" spans="2:5" ht="26.25" customHeight="1">
      <c r="B5" s="68" t="s">
        <v>164</v>
      </c>
      <c r="C5" s="68"/>
      <c r="D5" s="68"/>
      <c r="E5" s="88"/>
    </row>
    <row r="6" spans="2:5" ht="15.75" thickBot="1"/>
    <row r="7" spans="2:5" ht="35.25" customHeight="1" thickBot="1">
      <c r="B7" s="79" t="s">
        <v>243</v>
      </c>
      <c r="C7" s="80"/>
      <c r="D7" s="81" t="s">
        <v>166</v>
      </c>
    </row>
    <row r="8" spans="2:5" ht="36.75" customHeight="1" thickBot="1">
      <c r="B8" s="12" t="s">
        <v>285</v>
      </c>
      <c r="C8" s="12" t="s">
        <v>286</v>
      </c>
      <c r="D8" s="33">
        <f>D9+D23</f>
        <v>6293881576.6800003</v>
      </c>
    </row>
    <row r="9" spans="2:5" ht="36.75" customHeight="1" thickBot="1">
      <c r="B9" s="82" t="s">
        <v>287</v>
      </c>
      <c r="C9" s="83" t="s">
        <v>288</v>
      </c>
      <c r="D9" s="32">
        <f>D10+D13+D21</f>
        <v>4544325372.6599998</v>
      </c>
    </row>
    <row r="10" spans="2:5" ht="36.75" customHeight="1" thickBot="1">
      <c r="B10" s="82" t="s">
        <v>289</v>
      </c>
      <c r="C10" s="83" t="s">
        <v>290</v>
      </c>
      <c r="D10" s="32">
        <f>D11+D12</f>
        <v>2465074716.7199998</v>
      </c>
    </row>
    <row r="11" spans="2:5" ht="36.75" customHeight="1" thickBot="1">
      <c r="B11" s="84" t="s">
        <v>291</v>
      </c>
      <c r="C11" s="85" t="s">
        <v>292</v>
      </c>
      <c r="D11" s="34">
        <v>2400151146.4099998</v>
      </c>
    </row>
    <row r="12" spans="2:5" ht="36.75" customHeight="1" thickBot="1">
      <c r="B12" s="84" t="s">
        <v>293</v>
      </c>
      <c r="C12" s="85" t="s">
        <v>294</v>
      </c>
      <c r="D12" s="34">
        <v>64923570.310000002</v>
      </c>
    </row>
    <row r="13" spans="2:5" ht="36.75" customHeight="1" thickBot="1">
      <c r="B13" s="82" t="s">
        <v>295</v>
      </c>
      <c r="C13" s="83" t="s">
        <v>296</v>
      </c>
      <c r="D13" s="32">
        <f>D14+D19</f>
        <v>2043553336.79</v>
      </c>
    </row>
    <row r="14" spans="2:5" ht="36.75" customHeight="1" thickBot="1">
      <c r="B14" s="82" t="s">
        <v>297</v>
      </c>
      <c r="C14" s="83" t="s">
        <v>298</v>
      </c>
      <c r="D14" s="32">
        <f>D15+D17</f>
        <v>129746810.44</v>
      </c>
    </row>
    <row r="15" spans="2:5" ht="36.75" customHeight="1" thickBot="1">
      <c r="B15" s="82" t="s">
        <v>299</v>
      </c>
      <c r="C15" s="83" t="s">
        <v>300</v>
      </c>
      <c r="D15" s="32">
        <f>D16</f>
        <v>110571799.39</v>
      </c>
    </row>
    <row r="16" spans="2:5" ht="36.75" customHeight="1" thickBot="1">
      <c r="B16" s="84" t="s">
        <v>301</v>
      </c>
      <c r="C16" s="85" t="s">
        <v>302</v>
      </c>
      <c r="D16" s="34">
        <v>110571799.39</v>
      </c>
    </row>
    <row r="17" spans="2:4" ht="36.75" customHeight="1" thickBot="1">
      <c r="B17" s="82" t="s">
        <v>303</v>
      </c>
      <c r="C17" s="83" t="s">
        <v>304</v>
      </c>
      <c r="D17" s="32">
        <f>D18</f>
        <v>19175011.050000001</v>
      </c>
    </row>
    <row r="18" spans="2:4" ht="36.75" customHeight="1" thickBot="1">
      <c r="B18" s="84" t="s">
        <v>305</v>
      </c>
      <c r="C18" s="85" t="s">
        <v>306</v>
      </c>
      <c r="D18" s="34">
        <v>19175011.050000001</v>
      </c>
    </row>
    <row r="19" spans="2:4" ht="36.75" customHeight="1" thickBot="1">
      <c r="B19" s="82" t="s">
        <v>307</v>
      </c>
      <c r="C19" s="83" t="s">
        <v>308</v>
      </c>
      <c r="D19" s="32">
        <f>D20</f>
        <v>1913806526.3499999</v>
      </c>
    </row>
    <row r="20" spans="2:4" ht="36.75" customHeight="1" thickBot="1">
      <c r="B20" s="84" t="s">
        <v>309</v>
      </c>
      <c r="C20" s="85" t="s">
        <v>310</v>
      </c>
      <c r="D20" s="34">
        <v>1913806526.3499999</v>
      </c>
    </row>
    <row r="21" spans="2:4" ht="36.75" customHeight="1" thickBot="1">
      <c r="B21" s="82" t="s">
        <v>311</v>
      </c>
      <c r="C21" s="83" t="s">
        <v>312</v>
      </c>
      <c r="D21" s="32">
        <v>35697319.149999999</v>
      </c>
    </row>
    <row r="22" spans="2:4" ht="36.75" customHeight="1" thickBot="1">
      <c r="B22" s="82" t="s">
        <v>313</v>
      </c>
      <c r="C22" s="83" t="s">
        <v>314</v>
      </c>
      <c r="D22" s="32">
        <v>35697319.149999999</v>
      </c>
    </row>
    <row r="23" spans="2:4" ht="36.75" customHeight="1" thickBot="1">
      <c r="B23" s="82" t="s">
        <v>315</v>
      </c>
      <c r="C23" s="83" t="s">
        <v>316</v>
      </c>
      <c r="D23" s="32">
        <f>D24+D37+D41+D45+D47</f>
        <v>1749556204.0200002</v>
      </c>
    </row>
    <row r="24" spans="2:4" ht="36.75" customHeight="1" thickBot="1">
      <c r="B24" s="82" t="s">
        <v>317</v>
      </c>
      <c r="C24" s="83" t="s">
        <v>318</v>
      </c>
      <c r="D24" s="32">
        <f>D25+D34</f>
        <v>1440937212.1700001</v>
      </c>
    </row>
    <row r="25" spans="2:4" ht="36.75" customHeight="1" thickBot="1">
      <c r="B25" s="82" t="s">
        <v>319</v>
      </c>
      <c r="C25" s="83" t="s">
        <v>320</v>
      </c>
      <c r="D25" s="32">
        <f>D26+D28+D31</f>
        <v>1385203312.1700001</v>
      </c>
    </row>
    <row r="26" spans="2:4" ht="36.75" customHeight="1" thickBot="1">
      <c r="B26" s="82" t="s">
        <v>321</v>
      </c>
      <c r="C26" s="83" t="s">
        <v>322</v>
      </c>
      <c r="D26" s="32">
        <f>D27</f>
        <v>108053993.02</v>
      </c>
    </row>
    <row r="27" spans="2:4" ht="36.75" customHeight="1" thickBot="1">
      <c r="B27" s="84" t="s">
        <v>323</v>
      </c>
      <c r="C27" s="85" t="s">
        <v>324</v>
      </c>
      <c r="D27" s="34">
        <v>108053993.02</v>
      </c>
    </row>
    <row r="28" spans="2:4" ht="36.75" customHeight="1" thickBot="1">
      <c r="B28" s="82" t="s">
        <v>325</v>
      </c>
      <c r="C28" s="83" t="s">
        <v>326</v>
      </c>
      <c r="D28" s="32">
        <f>D29+D30</f>
        <v>1213488960.3800001</v>
      </c>
    </row>
    <row r="29" spans="2:4" ht="36.75" customHeight="1" thickBot="1">
      <c r="B29" s="84" t="s">
        <v>327</v>
      </c>
      <c r="C29" s="85" t="s">
        <v>328</v>
      </c>
      <c r="D29" s="34">
        <v>51734121.909999996</v>
      </c>
    </row>
    <row r="30" spans="2:4" ht="36.75" customHeight="1" thickBot="1">
      <c r="B30" s="84" t="s">
        <v>329</v>
      </c>
      <c r="C30" s="85" t="s">
        <v>330</v>
      </c>
      <c r="D30" s="34">
        <v>1161754838.47</v>
      </c>
    </row>
    <row r="31" spans="2:4" ht="36.75" customHeight="1" thickBot="1">
      <c r="B31" s="82" t="s">
        <v>331</v>
      </c>
      <c r="C31" s="83" t="s">
        <v>332</v>
      </c>
      <c r="D31" s="32">
        <f>D32+D33</f>
        <v>63660358.770000003</v>
      </c>
    </row>
    <row r="32" spans="2:4" ht="36.75" customHeight="1" thickBot="1">
      <c r="B32" s="84" t="s">
        <v>333</v>
      </c>
      <c r="C32" s="85" t="s">
        <v>334</v>
      </c>
      <c r="D32" s="34">
        <v>26554800</v>
      </c>
    </row>
    <row r="33" spans="2:4" ht="36.75" customHeight="1" thickBot="1">
      <c r="B33" s="84" t="s">
        <v>335</v>
      </c>
      <c r="C33" s="85" t="s">
        <v>336</v>
      </c>
      <c r="D33" s="34">
        <v>37105558.770000003</v>
      </c>
    </row>
    <row r="34" spans="2:4" ht="36.75" customHeight="1" thickBot="1">
      <c r="B34" s="82" t="s">
        <v>337</v>
      </c>
      <c r="C34" s="83" t="s">
        <v>338</v>
      </c>
      <c r="D34" s="32">
        <f>D35</f>
        <v>55733900</v>
      </c>
    </row>
    <row r="35" spans="2:4" ht="36.75" customHeight="1" thickBot="1">
      <c r="B35" s="82" t="s">
        <v>339</v>
      </c>
      <c r="C35" s="83" t="s">
        <v>340</v>
      </c>
      <c r="D35" s="32">
        <f>D36</f>
        <v>55733900</v>
      </c>
    </row>
    <row r="36" spans="2:4" ht="36.75" customHeight="1" thickBot="1">
      <c r="B36" s="84" t="s">
        <v>341</v>
      </c>
      <c r="C36" s="85" t="s">
        <v>342</v>
      </c>
      <c r="D36" s="34">
        <v>55733900</v>
      </c>
    </row>
    <row r="37" spans="2:4" ht="36.75" customHeight="1" thickBot="1">
      <c r="B37" s="82" t="s">
        <v>343</v>
      </c>
      <c r="C37" s="83" t="s">
        <v>344</v>
      </c>
      <c r="D37" s="32">
        <f>D38</f>
        <v>41551136.670000002</v>
      </c>
    </row>
    <row r="38" spans="2:4" ht="36.75" customHeight="1" thickBot="1">
      <c r="B38" s="82" t="s">
        <v>345</v>
      </c>
      <c r="C38" s="83" t="s">
        <v>346</v>
      </c>
      <c r="D38" s="32">
        <f>D39</f>
        <v>41551136.670000002</v>
      </c>
    </row>
    <row r="39" spans="2:4" ht="36.75" customHeight="1" thickBot="1">
      <c r="B39" s="82" t="s">
        <v>347</v>
      </c>
      <c r="C39" s="83" t="s">
        <v>348</v>
      </c>
      <c r="D39" s="32">
        <f>D40</f>
        <v>41551136.670000002</v>
      </c>
    </row>
    <row r="40" spans="2:4" ht="36.75" customHeight="1" thickBot="1">
      <c r="B40" s="84" t="s">
        <v>349</v>
      </c>
      <c r="C40" s="85" t="s">
        <v>350</v>
      </c>
      <c r="D40" s="34">
        <v>41551136.670000002</v>
      </c>
    </row>
    <row r="41" spans="2:4" ht="36.75" customHeight="1" thickBot="1">
      <c r="B41" s="82" t="s">
        <v>351</v>
      </c>
      <c r="C41" s="83" t="s">
        <v>352</v>
      </c>
      <c r="D41" s="32">
        <f>D42</f>
        <v>218201601.49000001</v>
      </c>
    </row>
    <row r="42" spans="2:4" ht="36.75" customHeight="1" thickBot="1">
      <c r="B42" s="82" t="s">
        <v>353</v>
      </c>
      <c r="C42" s="83" t="s">
        <v>354</v>
      </c>
      <c r="D42" s="32">
        <f>D43+D44</f>
        <v>218201601.49000001</v>
      </c>
    </row>
    <row r="43" spans="2:4" ht="36.75" customHeight="1" thickBot="1">
      <c r="B43" s="84" t="s">
        <v>355</v>
      </c>
      <c r="C43" s="85" t="s">
        <v>356</v>
      </c>
      <c r="D43" s="34">
        <v>130624924</v>
      </c>
    </row>
    <row r="44" spans="2:4" ht="36.75" customHeight="1" thickBot="1">
      <c r="B44" s="84" t="s">
        <v>357</v>
      </c>
      <c r="C44" s="85" t="s">
        <v>358</v>
      </c>
      <c r="D44" s="34">
        <v>87576677.489999995</v>
      </c>
    </row>
    <row r="45" spans="2:4" ht="36.75" customHeight="1" thickBot="1">
      <c r="B45" s="82" t="s">
        <v>359</v>
      </c>
      <c r="C45" s="83" t="s">
        <v>360</v>
      </c>
      <c r="D45" s="32">
        <f>D46</f>
        <v>44280401.030000001</v>
      </c>
    </row>
    <row r="46" spans="2:4" ht="36.75" customHeight="1" thickBot="1">
      <c r="B46" s="84" t="s">
        <v>361</v>
      </c>
      <c r="C46" s="85" t="s">
        <v>362</v>
      </c>
      <c r="D46" s="34">
        <v>44280401.030000001</v>
      </c>
    </row>
    <row r="47" spans="2:4" ht="36.75" customHeight="1" thickBot="1">
      <c r="B47" s="82" t="s">
        <v>371</v>
      </c>
      <c r="C47" s="83" t="s">
        <v>370</v>
      </c>
      <c r="D47" s="32">
        <f>D48</f>
        <v>4585852.66</v>
      </c>
    </row>
    <row r="48" spans="2:4" ht="36.75" customHeight="1" thickBot="1">
      <c r="B48" s="84" t="s">
        <v>372</v>
      </c>
      <c r="C48" s="85" t="s">
        <v>362</v>
      </c>
      <c r="D48" s="34">
        <v>4585852.66</v>
      </c>
    </row>
    <row r="49" spans="2:4" ht="36.75" customHeight="1" thickBot="1">
      <c r="B49" s="12" t="s">
        <v>363</v>
      </c>
      <c r="C49" s="12" t="s">
        <v>364</v>
      </c>
      <c r="D49" s="33">
        <f>D50</f>
        <v>3925240134.0900002</v>
      </c>
    </row>
    <row r="50" spans="2:4" ht="36.75" customHeight="1" thickBot="1">
      <c r="B50" s="84" t="s">
        <v>365</v>
      </c>
      <c r="C50" s="85" t="s">
        <v>366</v>
      </c>
      <c r="D50" s="34">
        <f>D51+D52</f>
        <v>3925240134.0900002</v>
      </c>
    </row>
    <row r="51" spans="2:4" ht="36.75" customHeight="1" thickBot="1">
      <c r="B51" s="86" t="s">
        <v>367</v>
      </c>
      <c r="C51" s="34" t="s">
        <v>368</v>
      </c>
      <c r="D51" s="34">
        <v>1420347059.46</v>
      </c>
    </row>
    <row r="52" spans="2:4" ht="33" customHeight="1" thickBot="1">
      <c r="B52" s="86" t="s">
        <v>367</v>
      </c>
      <c r="C52" s="34" t="s">
        <v>369</v>
      </c>
      <c r="D52" s="34">
        <v>2504893074.6300001</v>
      </c>
    </row>
  </sheetData>
  <mergeCells count="5">
    <mergeCell ref="B7:C7"/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4"/>
  <sheetViews>
    <sheetView workbookViewId="0">
      <selection activeCell="A2" sqref="A2:XFD5"/>
    </sheetView>
  </sheetViews>
  <sheetFormatPr baseColWidth="10" defaultRowHeight="15" outlineLevelRow="2"/>
  <cols>
    <col min="1" max="1" width="11.42578125" style="1"/>
    <col min="2" max="2" width="30.42578125" style="1" customWidth="1"/>
    <col min="3" max="3" width="11.42578125" style="1"/>
    <col min="4" max="4" width="72" style="2" customWidth="1"/>
    <col min="5" max="5" width="24" style="3" customWidth="1"/>
    <col min="6" max="16384" width="11.42578125" style="1"/>
  </cols>
  <sheetData>
    <row r="2" spans="2:5" ht="22.5" customHeight="1">
      <c r="C2" s="67" t="s">
        <v>0</v>
      </c>
      <c r="D2" s="67"/>
      <c r="E2" s="67"/>
    </row>
    <row r="3" spans="2:5" ht="22.5" customHeight="1">
      <c r="C3" s="67" t="s">
        <v>165</v>
      </c>
      <c r="D3" s="67"/>
      <c r="E3" s="67"/>
    </row>
    <row r="4" spans="2:5" ht="24.75" customHeight="1">
      <c r="C4" s="67" t="s">
        <v>163</v>
      </c>
      <c r="D4" s="67"/>
      <c r="E4" s="67"/>
    </row>
    <row r="5" spans="2:5" ht="26.25" customHeight="1">
      <c r="C5" s="68" t="s">
        <v>164</v>
      </c>
      <c r="D5" s="68"/>
      <c r="E5" s="68"/>
    </row>
    <row r="6" spans="2:5" ht="24" customHeight="1" thickBot="1">
      <c r="C6" s="68"/>
      <c r="D6" s="68"/>
      <c r="E6" s="68"/>
    </row>
    <row r="7" spans="2:5" ht="28.5" customHeight="1" thickBot="1">
      <c r="B7" s="58" t="s">
        <v>243</v>
      </c>
      <c r="C7" s="59"/>
      <c r="D7" s="60"/>
      <c r="E7" s="25" t="s">
        <v>166</v>
      </c>
    </row>
    <row r="8" spans="2:5" ht="29.85" hidden="1" customHeight="1" outlineLevel="2" thickBot="1">
      <c r="B8" s="12" t="s">
        <v>240</v>
      </c>
      <c r="C8" s="12" t="s">
        <v>1</v>
      </c>
      <c r="D8" s="12" t="s">
        <v>2</v>
      </c>
      <c r="E8" s="33">
        <v>700684711.88</v>
      </c>
    </row>
    <row r="9" spans="2:5" ht="29.85" hidden="1" customHeight="1" outlineLevel="2" thickBot="1">
      <c r="B9" s="6" t="s">
        <v>240</v>
      </c>
      <c r="C9" s="6" t="s">
        <v>3</v>
      </c>
      <c r="D9" s="7" t="s">
        <v>4</v>
      </c>
      <c r="E9" s="52">
        <v>280427452.94999999</v>
      </c>
    </row>
    <row r="10" spans="2:5" ht="29.85" hidden="1" customHeight="1" outlineLevel="2" thickBot="1">
      <c r="B10" s="4" t="s">
        <v>240</v>
      </c>
      <c r="C10" s="4" t="s">
        <v>5</v>
      </c>
      <c r="D10" s="5" t="s">
        <v>6</v>
      </c>
      <c r="E10" s="32">
        <v>267648169.40000001</v>
      </c>
    </row>
    <row r="11" spans="2:5" ht="29.85" hidden="1" customHeight="1" outlineLevel="2" thickBot="1">
      <c r="B11" s="4" t="s">
        <v>240</v>
      </c>
      <c r="C11" s="4" t="s">
        <v>7</v>
      </c>
      <c r="D11" s="5" t="s">
        <v>8</v>
      </c>
      <c r="E11" s="34">
        <v>8306419</v>
      </c>
    </row>
    <row r="12" spans="2:5" ht="29.85" hidden="1" customHeight="1" outlineLevel="2" thickBot="1">
      <c r="B12" s="4" t="s">
        <v>240</v>
      </c>
      <c r="C12" s="4" t="s">
        <v>9</v>
      </c>
      <c r="D12" s="5" t="s">
        <v>10</v>
      </c>
      <c r="E12" s="34">
        <v>4472864.55</v>
      </c>
    </row>
    <row r="13" spans="2:5" ht="29.85" hidden="1" customHeight="1" outlineLevel="2" thickBot="1">
      <c r="B13" s="6" t="s">
        <v>240</v>
      </c>
      <c r="C13" s="6" t="s">
        <v>11</v>
      </c>
      <c r="D13" s="7" t="s">
        <v>12</v>
      </c>
      <c r="E13" s="32">
        <v>50999511</v>
      </c>
    </row>
    <row r="14" spans="2:5" ht="29.85" hidden="1" customHeight="1" outlineLevel="2" thickBot="1">
      <c r="B14" s="4" t="s">
        <v>240</v>
      </c>
      <c r="C14" s="4" t="s">
        <v>13</v>
      </c>
      <c r="D14" s="5" t="s">
        <v>14</v>
      </c>
      <c r="E14" s="34">
        <v>3564372</v>
      </c>
    </row>
    <row r="15" spans="2:5" ht="29.85" hidden="1" customHeight="1" outlineLevel="2" thickBot="1">
      <c r="B15" s="4" t="s">
        <v>240</v>
      </c>
      <c r="C15" s="4" t="s">
        <v>15</v>
      </c>
      <c r="D15" s="5" t="s">
        <v>16</v>
      </c>
      <c r="E15" s="34">
        <v>47435139</v>
      </c>
    </row>
    <row r="16" spans="2:5" ht="29.85" hidden="1" customHeight="1" outlineLevel="2" thickBot="1">
      <c r="B16" s="6" t="s">
        <v>240</v>
      </c>
      <c r="C16" s="6" t="s">
        <v>17</v>
      </c>
      <c r="D16" s="7" t="s">
        <v>18</v>
      </c>
      <c r="E16" s="32">
        <v>265744219.66</v>
      </c>
    </row>
    <row r="17" spans="2:5" ht="29.85" hidden="1" customHeight="1" outlineLevel="2" thickBot="1">
      <c r="B17" s="4" t="s">
        <v>240</v>
      </c>
      <c r="C17" s="4" t="s">
        <v>19</v>
      </c>
      <c r="D17" s="5" t="s">
        <v>20</v>
      </c>
      <c r="E17" s="34">
        <v>86370063.659999996</v>
      </c>
    </row>
    <row r="18" spans="2:5" ht="29.85" hidden="1" customHeight="1" outlineLevel="2" thickBot="1">
      <c r="B18" s="4" t="s">
        <v>240</v>
      </c>
      <c r="C18" s="4" t="s">
        <v>21</v>
      </c>
      <c r="D18" s="5" t="s">
        <v>22</v>
      </c>
      <c r="E18" s="34">
        <v>54221551</v>
      </c>
    </row>
    <row r="19" spans="2:5" ht="29.85" hidden="1" customHeight="1" outlineLevel="2" thickBot="1">
      <c r="B19" s="4" t="s">
        <v>240</v>
      </c>
      <c r="C19" s="4" t="s">
        <v>23</v>
      </c>
      <c r="D19" s="5" t="s">
        <v>24</v>
      </c>
      <c r="E19" s="34">
        <v>9202561</v>
      </c>
    </row>
    <row r="20" spans="2:5" ht="29.85" hidden="1" customHeight="1" outlineLevel="2" thickBot="1">
      <c r="B20" s="4" t="s">
        <v>240</v>
      </c>
      <c r="C20" s="4" t="s">
        <v>25</v>
      </c>
      <c r="D20" s="5" t="s">
        <v>26</v>
      </c>
      <c r="E20" s="34">
        <v>110430776</v>
      </c>
    </row>
    <row r="21" spans="2:5" ht="29.85" hidden="1" customHeight="1" outlineLevel="2" thickBot="1">
      <c r="B21" s="4" t="s">
        <v>240</v>
      </c>
      <c r="C21" s="4" t="s">
        <v>27</v>
      </c>
      <c r="D21" s="5" t="s">
        <v>28</v>
      </c>
      <c r="E21" s="34">
        <v>5519268</v>
      </c>
    </row>
    <row r="22" spans="2:5" ht="29.85" hidden="1" customHeight="1" outlineLevel="2" thickBot="1">
      <c r="B22" s="6" t="s">
        <v>240</v>
      </c>
      <c r="C22" s="6" t="s">
        <v>29</v>
      </c>
      <c r="D22" s="7" t="s">
        <v>30</v>
      </c>
      <c r="E22" s="32">
        <v>52195034.119999997</v>
      </c>
    </row>
    <row r="23" spans="2:5" ht="29.85" hidden="1" customHeight="1" outlineLevel="2" thickBot="1">
      <c r="B23" s="4" t="s">
        <v>240</v>
      </c>
      <c r="C23" s="4" t="s">
        <v>31</v>
      </c>
      <c r="D23" s="5" t="s">
        <v>32</v>
      </c>
      <c r="E23" s="34">
        <v>49516615.840000004</v>
      </c>
    </row>
    <row r="24" spans="2:5" ht="29.85" hidden="1" customHeight="1" outlineLevel="2" thickBot="1">
      <c r="B24" s="4" t="s">
        <v>240</v>
      </c>
      <c r="C24" s="4" t="s">
        <v>33</v>
      </c>
      <c r="D24" s="5" t="s">
        <v>34</v>
      </c>
      <c r="E24" s="34">
        <v>2678418.2799999998</v>
      </c>
    </row>
    <row r="25" spans="2:5" ht="29.85" hidden="1" customHeight="1" outlineLevel="2" thickBot="1">
      <c r="B25" s="6" t="s">
        <v>240</v>
      </c>
      <c r="C25" s="6" t="s">
        <v>35</v>
      </c>
      <c r="D25" s="7" t="s">
        <v>36</v>
      </c>
      <c r="E25" s="32">
        <v>51318494.149999999</v>
      </c>
    </row>
    <row r="26" spans="2:5" ht="29.85" hidden="1" customHeight="1" outlineLevel="2" thickBot="1">
      <c r="B26" s="4" t="s">
        <v>240</v>
      </c>
      <c r="C26" s="4" t="s">
        <v>37</v>
      </c>
      <c r="D26" s="5" t="s">
        <v>38</v>
      </c>
      <c r="E26" s="34">
        <v>27212729.350000001</v>
      </c>
    </row>
    <row r="27" spans="2:5" ht="29.85" hidden="1" customHeight="1" outlineLevel="2" thickBot="1">
      <c r="B27" s="4" t="s">
        <v>240</v>
      </c>
      <c r="C27" s="4" t="s">
        <v>39</v>
      </c>
      <c r="D27" s="5" t="s">
        <v>40</v>
      </c>
      <c r="E27" s="34">
        <v>8035255.3600000003</v>
      </c>
    </row>
    <row r="28" spans="2:5" ht="29.85" hidden="1" customHeight="1" outlineLevel="2" thickBot="1">
      <c r="B28" s="4" t="s">
        <v>240</v>
      </c>
      <c r="C28" s="4" t="s">
        <v>41</v>
      </c>
      <c r="D28" s="5" t="s">
        <v>42</v>
      </c>
      <c r="E28" s="34">
        <v>16070509.439999999</v>
      </c>
    </row>
    <row r="29" spans="2:5" ht="29.85" hidden="1" customHeight="1" outlineLevel="2" thickBot="1">
      <c r="B29" s="12" t="s">
        <v>240</v>
      </c>
      <c r="C29" s="12" t="s">
        <v>43</v>
      </c>
      <c r="D29" s="12" t="s">
        <v>44</v>
      </c>
      <c r="E29" s="33">
        <v>161901604.99000001</v>
      </c>
    </row>
    <row r="30" spans="2:5" ht="29.85" hidden="1" customHeight="1" outlineLevel="2" thickBot="1">
      <c r="B30" s="6" t="s">
        <v>240</v>
      </c>
      <c r="C30" s="6" t="s">
        <v>45</v>
      </c>
      <c r="D30" s="7" t="s">
        <v>46</v>
      </c>
      <c r="E30" s="34">
        <v>25201149</v>
      </c>
    </row>
    <row r="31" spans="2:5" ht="29.85" hidden="1" customHeight="1" outlineLevel="2" thickBot="1">
      <c r="B31" s="4" t="s">
        <v>240</v>
      </c>
      <c r="C31" s="4" t="s">
        <v>47</v>
      </c>
      <c r="D31" s="5" t="s">
        <v>48</v>
      </c>
      <c r="E31" s="34">
        <v>5357993</v>
      </c>
    </row>
    <row r="32" spans="2:5" ht="29.85" hidden="1" customHeight="1" outlineLevel="2" thickBot="1">
      <c r="B32" s="4" t="s">
        <v>240</v>
      </c>
      <c r="C32" s="4" t="s">
        <v>49</v>
      </c>
      <c r="D32" s="5" t="s">
        <v>50</v>
      </c>
      <c r="E32" s="34">
        <v>7578607</v>
      </c>
    </row>
    <row r="33" spans="2:5" ht="29.85" hidden="1" customHeight="1" outlineLevel="2" thickBot="1">
      <c r="B33" s="4" t="s">
        <v>240</v>
      </c>
      <c r="C33" s="4" t="s">
        <v>51</v>
      </c>
      <c r="D33" s="5" t="s">
        <v>52</v>
      </c>
      <c r="E33" s="34">
        <v>12264549</v>
      </c>
    </row>
    <row r="34" spans="2:5" ht="29.85" hidden="1" customHeight="1" outlineLevel="2" thickBot="1">
      <c r="B34" s="6" t="s">
        <v>240</v>
      </c>
      <c r="C34" s="6" t="s">
        <v>53</v>
      </c>
      <c r="D34" s="7" t="s">
        <v>54</v>
      </c>
      <c r="E34" s="32">
        <v>58601852.090000004</v>
      </c>
    </row>
    <row r="35" spans="2:5" ht="29.85" hidden="1" customHeight="1" outlineLevel="2" thickBot="1">
      <c r="B35" s="4" t="s">
        <v>240</v>
      </c>
      <c r="C35" s="4" t="s">
        <v>55</v>
      </c>
      <c r="D35" s="5" t="s">
        <v>56</v>
      </c>
      <c r="E35" s="34">
        <v>7758463.46</v>
      </c>
    </row>
    <row r="36" spans="2:5" ht="29.85" hidden="1" customHeight="1" outlineLevel="2" thickBot="1">
      <c r="B36" s="4" t="s">
        <v>240</v>
      </c>
      <c r="C36" s="4" t="s">
        <v>57</v>
      </c>
      <c r="D36" s="5" t="s">
        <v>58</v>
      </c>
      <c r="E36" s="34">
        <v>572300</v>
      </c>
    </row>
    <row r="37" spans="2:5" ht="29.85" hidden="1" customHeight="1" outlineLevel="2" thickBot="1">
      <c r="B37" s="4" t="s">
        <v>240</v>
      </c>
      <c r="C37" s="4" t="s">
        <v>59</v>
      </c>
      <c r="D37" s="5" t="s">
        <v>60</v>
      </c>
      <c r="E37" s="34">
        <v>269953</v>
      </c>
    </row>
    <row r="38" spans="2:5" ht="29.85" hidden="1" customHeight="1" outlineLevel="2" thickBot="1">
      <c r="B38" s="4" t="s">
        <v>240</v>
      </c>
      <c r="C38" s="4" t="s">
        <v>61</v>
      </c>
      <c r="D38" s="5" t="s">
        <v>62</v>
      </c>
      <c r="E38" s="34">
        <v>49829412.630000003</v>
      </c>
    </row>
    <row r="39" spans="2:5" ht="29.85" hidden="1" customHeight="1" outlineLevel="2" thickBot="1">
      <c r="B39" s="4" t="s">
        <v>240</v>
      </c>
      <c r="C39" s="4" t="s">
        <v>63</v>
      </c>
      <c r="D39" s="5" t="s">
        <v>64</v>
      </c>
      <c r="E39" s="34">
        <v>171723</v>
      </c>
    </row>
    <row r="40" spans="2:5" ht="29.85" hidden="1" customHeight="1" outlineLevel="2" thickBot="1">
      <c r="B40" s="6" t="s">
        <v>240</v>
      </c>
      <c r="C40" s="6" t="s">
        <v>65</v>
      </c>
      <c r="D40" s="7" t="s">
        <v>66</v>
      </c>
      <c r="E40" s="32">
        <v>19512292.640000001</v>
      </c>
    </row>
    <row r="41" spans="2:5" ht="29.85" hidden="1" customHeight="1" outlineLevel="2" thickBot="1">
      <c r="B41" s="4" t="s">
        <v>240</v>
      </c>
      <c r="C41" s="4" t="s">
        <v>67</v>
      </c>
      <c r="D41" s="5" t="s">
        <v>68</v>
      </c>
      <c r="E41" s="34">
        <v>330000</v>
      </c>
    </row>
    <row r="42" spans="2:5" ht="29.85" hidden="1" customHeight="1" outlineLevel="2" thickBot="1">
      <c r="B42" s="4" t="s">
        <v>240</v>
      </c>
      <c r="C42" s="4" t="s">
        <v>69</v>
      </c>
      <c r="D42" s="5" t="s">
        <v>70</v>
      </c>
      <c r="E42" s="34">
        <v>8539765.0399999991</v>
      </c>
    </row>
    <row r="43" spans="2:5" ht="29.85" hidden="1" customHeight="1" outlineLevel="2" thickBot="1">
      <c r="B43" s="4" t="s">
        <v>240</v>
      </c>
      <c r="C43" s="4" t="s">
        <v>71</v>
      </c>
      <c r="D43" s="5" t="s">
        <v>72</v>
      </c>
      <c r="E43" s="34">
        <v>10642527.6</v>
      </c>
    </row>
    <row r="44" spans="2:5" ht="29.85" hidden="1" customHeight="1" outlineLevel="2" thickBot="1">
      <c r="B44" s="6" t="s">
        <v>240</v>
      </c>
      <c r="C44" s="6" t="s">
        <v>73</v>
      </c>
      <c r="D44" s="7" t="s">
        <v>74</v>
      </c>
      <c r="E44" s="32">
        <v>422600</v>
      </c>
    </row>
    <row r="45" spans="2:5" ht="29.85" hidden="1" customHeight="1" outlineLevel="2" thickBot="1">
      <c r="B45" s="4" t="s">
        <v>240</v>
      </c>
      <c r="C45" s="4" t="s">
        <v>75</v>
      </c>
      <c r="D45" s="5" t="s">
        <v>76</v>
      </c>
      <c r="E45" s="34">
        <v>422600</v>
      </c>
    </row>
    <row r="46" spans="2:5" ht="29.85" hidden="1" customHeight="1" outlineLevel="2" thickBot="1">
      <c r="B46" s="6" t="s">
        <v>240</v>
      </c>
      <c r="C46" s="6" t="s">
        <v>77</v>
      </c>
      <c r="D46" s="7" t="s">
        <v>78</v>
      </c>
      <c r="E46" s="32">
        <v>29134753.280000001</v>
      </c>
    </row>
    <row r="47" spans="2:5" ht="29.85" hidden="1" customHeight="1" outlineLevel="2" thickBot="1">
      <c r="B47" s="4" t="s">
        <v>240</v>
      </c>
      <c r="C47" s="4" t="s">
        <v>79</v>
      </c>
      <c r="D47" s="5" t="s">
        <v>80</v>
      </c>
      <c r="E47" s="34">
        <v>29134753.280000001</v>
      </c>
    </row>
    <row r="48" spans="2:5" ht="29.85" hidden="1" customHeight="1" outlineLevel="2" thickBot="1">
      <c r="B48" s="6" t="s">
        <v>240</v>
      </c>
      <c r="C48" s="6" t="s">
        <v>81</v>
      </c>
      <c r="D48" s="7" t="s">
        <v>82</v>
      </c>
      <c r="E48" s="32">
        <v>2316001</v>
      </c>
    </row>
    <row r="49" spans="2:5" ht="29.85" hidden="1" customHeight="1" outlineLevel="2" thickBot="1">
      <c r="B49" s="4" t="s">
        <v>240</v>
      </c>
      <c r="C49" s="4" t="s">
        <v>83</v>
      </c>
      <c r="D49" s="5" t="s">
        <v>84</v>
      </c>
      <c r="E49" s="34">
        <v>888800</v>
      </c>
    </row>
    <row r="50" spans="2:5" ht="29.85" hidden="1" customHeight="1" outlineLevel="2" thickBot="1">
      <c r="B50" s="4" t="s">
        <v>240</v>
      </c>
      <c r="C50" s="4" t="s">
        <v>85</v>
      </c>
      <c r="D50" s="5" t="s">
        <v>86</v>
      </c>
      <c r="E50" s="34">
        <v>1386292</v>
      </c>
    </row>
    <row r="51" spans="2:5" ht="29.85" hidden="1" customHeight="1" outlineLevel="2" thickBot="1">
      <c r="B51" s="4" t="s">
        <v>240</v>
      </c>
      <c r="C51" s="4" t="s">
        <v>87</v>
      </c>
      <c r="D51" s="5" t="s">
        <v>88</v>
      </c>
      <c r="E51" s="34">
        <v>40909</v>
      </c>
    </row>
    <row r="52" spans="2:5" ht="29.85" hidden="1" customHeight="1" outlineLevel="2" thickBot="1">
      <c r="B52" s="6" t="s">
        <v>240</v>
      </c>
      <c r="C52" s="6" t="s">
        <v>89</v>
      </c>
      <c r="D52" s="7" t="s">
        <v>90</v>
      </c>
      <c r="E52" s="32">
        <v>26712956.98</v>
      </c>
    </row>
    <row r="53" spans="2:5" ht="29.85" hidden="1" customHeight="1" outlineLevel="2" thickBot="1">
      <c r="B53" s="4" t="s">
        <v>240</v>
      </c>
      <c r="C53" s="4" t="s">
        <v>91</v>
      </c>
      <c r="D53" s="5" t="s">
        <v>92</v>
      </c>
      <c r="E53" s="34">
        <v>1495831</v>
      </c>
    </row>
    <row r="54" spans="2:5" ht="29.85" hidden="1" customHeight="1" outlineLevel="2" thickBot="1">
      <c r="B54" s="4" t="s">
        <v>240</v>
      </c>
      <c r="C54" s="4" t="s">
        <v>93</v>
      </c>
      <c r="D54" s="5" t="s">
        <v>94</v>
      </c>
      <c r="E54" s="34">
        <v>275111.88</v>
      </c>
    </row>
    <row r="55" spans="2:5" ht="29.85" hidden="1" customHeight="1" outlineLevel="2" thickBot="1">
      <c r="B55" s="4" t="s">
        <v>240</v>
      </c>
      <c r="C55" s="4" t="s">
        <v>95</v>
      </c>
      <c r="D55" s="5" t="s">
        <v>96</v>
      </c>
      <c r="E55" s="34">
        <v>395000</v>
      </c>
    </row>
    <row r="56" spans="2:5" ht="29.85" hidden="1" customHeight="1" outlineLevel="2" thickBot="1">
      <c r="B56" s="4" t="s">
        <v>240</v>
      </c>
      <c r="C56" s="4" t="s">
        <v>97</v>
      </c>
      <c r="D56" s="5" t="s">
        <v>98</v>
      </c>
      <c r="E56" s="34">
        <v>24547014.100000001</v>
      </c>
    </row>
    <row r="57" spans="2:5" ht="29.85" hidden="1" customHeight="1" outlineLevel="2" thickBot="1">
      <c r="B57" s="12" t="s">
        <v>240</v>
      </c>
      <c r="C57" s="12" t="s">
        <v>99</v>
      </c>
      <c r="D57" s="12" t="s">
        <v>100</v>
      </c>
      <c r="E57" s="33">
        <v>19903929.93</v>
      </c>
    </row>
    <row r="58" spans="2:5" ht="29.85" hidden="1" customHeight="1" outlineLevel="2" thickBot="1">
      <c r="B58" s="6" t="s">
        <v>240</v>
      </c>
      <c r="C58" s="6" t="s">
        <v>101</v>
      </c>
      <c r="D58" s="7" t="s">
        <v>102</v>
      </c>
      <c r="E58" s="32">
        <v>13230253.93</v>
      </c>
    </row>
    <row r="59" spans="2:5" ht="29.85" hidden="1" customHeight="1" outlineLevel="2" thickBot="1">
      <c r="B59" s="4" t="s">
        <v>240</v>
      </c>
      <c r="C59" s="4" t="s">
        <v>103</v>
      </c>
      <c r="D59" s="5" t="s">
        <v>104</v>
      </c>
      <c r="E59" s="34">
        <v>629187</v>
      </c>
    </row>
    <row r="60" spans="2:5" ht="29.85" hidden="1" customHeight="1" outlineLevel="2" thickBot="1">
      <c r="B60" s="4" t="s">
        <v>240</v>
      </c>
      <c r="C60" s="4" t="s">
        <v>105</v>
      </c>
      <c r="D60" s="5" t="s">
        <v>106</v>
      </c>
      <c r="E60" s="34">
        <v>12601066.93</v>
      </c>
    </row>
    <row r="61" spans="2:5" ht="29.85" hidden="1" customHeight="1" outlineLevel="2" thickBot="1">
      <c r="B61" s="6" t="s">
        <v>240</v>
      </c>
      <c r="C61" s="6" t="s">
        <v>107</v>
      </c>
      <c r="D61" s="7" t="s">
        <v>108</v>
      </c>
      <c r="E61" s="32">
        <v>85585</v>
      </c>
    </row>
    <row r="62" spans="2:5" ht="29.85" hidden="1" customHeight="1" outlineLevel="2" thickBot="1">
      <c r="B62" s="4" t="s">
        <v>240</v>
      </c>
      <c r="C62" s="4" t="s">
        <v>109</v>
      </c>
      <c r="D62" s="5" t="s">
        <v>110</v>
      </c>
      <c r="E62" s="34">
        <v>85585</v>
      </c>
    </row>
    <row r="63" spans="2:5" ht="29.85" hidden="1" customHeight="1" outlineLevel="2" thickBot="1">
      <c r="B63" s="6" t="s">
        <v>240</v>
      </c>
      <c r="C63" s="6" t="s">
        <v>111</v>
      </c>
      <c r="D63" s="7" t="s">
        <v>112</v>
      </c>
      <c r="E63" s="32">
        <v>980496.2</v>
      </c>
    </row>
    <row r="64" spans="2:5" ht="29.85" hidden="1" customHeight="1" outlineLevel="2" thickBot="1">
      <c r="B64" s="4" t="s">
        <v>240</v>
      </c>
      <c r="C64" s="4" t="s">
        <v>113</v>
      </c>
      <c r="D64" s="5" t="s">
        <v>114</v>
      </c>
      <c r="E64" s="34">
        <v>886680</v>
      </c>
    </row>
    <row r="65" spans="2:5" ht="29.85" hidden="1" customHeight="1" outlineLevel="2" thickBot="1">
      <c r="B65" s="4" t="s">
        <v>240</v>
      </c>
      <c r="C65" s="4" t="s">
        <v>115</v>
      </c>
      <c r="D65" s="5" t="s">
        <v>116</v>
      </c>
      <c r="E65" s="34">
        <v>67816.2</v>
      </c>
    </row>
    <row r="66" spans="2:5" ht="29.85" hidden="1" customHeight="1" outlineLevel="2" thickBot="1">
      <c r="B66" s="4" t="s">
        <v>240</v>
      </c>
      <c r="C66" s="4" t="s">
        <v>117</v>
      </c>
      <c r="D66" s="5" t="s">
        <v>118</v>
      </c>
      <c r="E66" s="34">
        <v>26000</v>
      </c>
    </row>
    <row r="67" spans="2:5" ht="29.85" hidden="1" customHeight="1" outlineLevel="2" thickBot="1">
      <c r="B67" s="6" t="s">
        <v>240</v>
      </c>
      <c r="C67" s="6" t="s">
        <v>119</v>
      </c>
      <c r="D67" s="7" t="s">
        <v>120</v>
      </c>
      <c r="E67" s="32">
        <v>158108</v>
      </c>
    </row>
    <row r="68" spans="2:5" ht="29.85" hidden="1" customHeight="1" outlineLevel="2" thickBot="1">
      <c r="B68" s="4" t="s">
        <v>240</v>
      </c>
      <c r="C68" s="4" t="s">
        <v>121</v>
      </c>
      <c r="D68" s="5" t="s">
        <v>122</v>
      </c>
      <c r="E68" s="34">
        <v>22151</v>
      </c>
    </row>
    <row r="69" spans="2:5" ht="29.85" hidden="1" customHeight="1" outlineLevel="2" thickBot="1">
      <c r="B69" s="4" t="s">
        <v>240</v>
      </c>
      <c r="C69" s="4" t="s">
        <v>123</v>
      </c>
      <c r="D69" s="5" t="s">
        <v>124</v>
      </c>
      <c r="E69" s="34">
        <v>135957</v>
      </c>
    </row>
    <row r="70" spans="2:5" ht="29.85" hidden="1" customHeight="1" outlineLevel="2" thickBot="1">
      <c r="B70" s="6" t="s">
        <v>240</v>
      </c>
      <c r="C70" s="6" t="s">
        <v>125</v>
      </c>
      <c r="D70" s="7" t="s">
        <v>126</v>
      </c>
      <c r="E70" s="32">
        <v>5449486.7999999998</v>
      </c>
    </row>
    <row r="71" spans="2:5" ht="29.85" hidden="1" customHeight="1" outlineLevel="2" thickBot="1">
      <c r="B71" s="4" t="s">
        <v>240</v>
      </c>
      <c r="C71" s="4" t="s">
        <v>127</v>
      </c>
      <c r="D71" s="5" t="s">
        <v>128</v>
      </c>
      <c r="E71" s="34">
        <v>1130096.6000000001</v>
      </c>
    </row>
    <row r="72" spans="2:5" ht="29.85" hidden="1" customHeight="1" outlineLevel="2" thickBot="1">
      <c r="B72" s="4" t="s">
        <v>240</v>
      </c>
      <c r="C72" s="4" t="s">
        <v>129</v>
      </c>
      <c r="D72" s="5" t="s">
        <v>130</v>
      </c>
      <c r="E72" s="34">
        <v>1440039.2</v>
      </c>
    </row>
    <row r="73" spans="2:5" ht="29.85" hidden="1" customHeight="1" outlineLevel="2" thickBot="1">
      <c r="B73" s="4" t="s">
        <v>240</v>
      </c>
      <c r="C73" s="4" t="s">
        <v>131</v>
      </c>
      <c r="D73" s="5" t="s">
        <v>132</v>
      </c>
      <c r="E73" s="34">
        <v>490180</v>
      </c>
    </row>
    <row r="74" spans="2:5" ht="29.85" hidden="1" customHeight="1" outlineLevel="2" thickBot="1">
      <c r="B74" s="4" t="s">
        <v>240</v>
      </c>
      <c r="C74" s="4" t="s">
        <v>133</v>
      </c>
      <c r="D74" s="5" t="s">
        <v>134</v>
      </c>
      <c r="E74" s="34">
        <v>2082151</v>
      </c>
    </row>
    <row r="75" spans="2:5" ht="29.85" hidden="1" customHeight="1" outlineLevel="2" thickBot="1">
      <c r="B75" s="4" t="s">
        <v>240</v>
      </c>
      <c r="C75" s="4" t="s">
        <v>135</v>
      </c>
      <c r="D75" s="5" t="s">
        <v>136</v>
      </c>
      <c r="E75" s="34">
        <v>108000</v>
      </c>
    </row>
    <row r="76" spans="2:5" ht="29.85" hidden="1" customHeight="1" outlineLevel="2" thickBot="1">
      <c r="B76" s="4" t="s">
        <v>240</v>
      </c>
      <c r="C76" s="4" t="s">
        <v>137</v>
      </c>
      <c r="D76" s="5" t="s">
        <v>138</v>
      </c>
      <c r="E76" s="34">
        <v>199020</v>
      </c>
    </row>
    <row r="77" spans="2:5" ht="29.85" hidden="1" customHeight="1" outlineLevel="2" thickBot="1">
      <c r="B77" s="12" t="s">
        <v>240</v>
      </c>
      <c r="C77" s="12" t="s">
        <v>139</v>
      </c>
      <c r="D77" s="12" t="s">
        <v>140</v>
      </c>
      <c r="E77" s="33">
        <v>533759</v>
      </c>
    </row>
    <row r="78" spans="2:5" ht="29.85" hidden="1" customHeight="1" outlineLevel="2" thickBot="1">
      <c r="B78" s="6" t="s">
        <v>240</v>
      </c>
      <c r="C78" s="6" t="s">
        <v>141</v>
      </c>
      <c r="D78" s="7" t="s">
        <v>142</v>
      </c>
      <c r="E78" s="32">
        <v>533759</v>
      </c>
    </row>
    <row r="79" spans="2:5" ht="29.85" hidden="1" customHeight="1" outlineLevel="2" thickBot="1">
      <c r="B79" s="4" t="s">
        <v>240</v>
      </c>
      <c r="C79" s="4" t="s">
        <v>143</v>
      </c>
      <c r="D79" s="5" t="s">
        <v>144</v>
      </c>
      <c r="E79" s="34">
        <v>75177</v>
      </c>
    </row>
    <row r="80" spans="2:5" ht="29.85" hidden="1" customHeight="1" outlineLevel="2" thickBot="1">
      <c r="B80" s="4" t="s">
        <v>240</v>
      </c>
      <c r="C80" s="4" t="s">
        <v>145</v>
      </c>
      <c r="D80" s="5" t="s">
        <v>146</v>
      </c>
      <c r="E80" s="34">
        <v>209775</v>
      </c>
    </row>
    <row r="81" spans="2:5" ht="29.85" hidden="1" customHeight="1" outlineLevel="2" thickBot="1">
      <c r="B81" s="4" t="s">
        <v>240</v>
      </c>
      <c r="C81" s="4" t="s">
        <v>147</v>
      </c>
      <c r="D81" s="5" t="s">
        <v>148</v>
      </c>
      <c r="E81" s="34">
        <v>183307</v>
      </c>
    </row>
    <row r="82" spans="2:5" ht="29.85" hidden="1" customHeight="1" outlineLevel="2" thickBot="1">
      <c r="B82" s="4" t="s">
        <v>240</v>
      </c>
      <c r="C82" s="4" t="s">
        <v>149</v>
      </c>
      <c r="D82" s="5" t="s">
        <v>150</v>
      </c>
      <c r="E82" s="34">
        <v>65500</v>
      </c>
    </row>
    <row r="83" spans="2:5" ht="29.85" hidden="1" customHeight="1" outlineLevel="2" thickBot="1">
      <c r="B83" s="12" t="s">
        <v>240</v>
      </c>
      <c r="C83" s="12" t="s">
        <v>151</v>
      </c>
      <c r="D83" s="12" t="s">
        <v>152</v>
      </c>
      <c r="E83" s="33">
        <v>31773805.390000001</v>
      </c>
    </row>
    <row r="84" spans="2:5" ht="29.85" hidden="1" customHeight="1" outlineLevel="2" thickBot="1">
      <c r="B84" s="6" t="s">
        <v>240</v>
      </c>
      <c r="C84" s="6" t="s">
        <v>153</v>
      </c>
      <c r="D84" s="7" t="s">
        <v>154</v>
      </c>
      <c r="E84" s="32">
        <v>17463316.390000001</v>
      </c>
    </row>
    <row r="85" spans="2:5" ht="29.85" hidden="1" customHeight="1" outlineLevel="2" thickBot="1">
      <c r="B85" s="4" t="s">
        <v>240</v>
      </c>
      <c r="C85" s="4" t="s">
        <v>155</v>
      </c>
      <c r="D85" s="5" t="s">
        <v>156</v>
      </c>
      <c r="E85" s="34">
        <v>17463316.390000001</v>
      </c>
    </row>
    <row r="86" spans="2:5" ht="29.85" hidden="1" customHeight="1" outlineLevel="2" thickBot="1">
      <c r="B86" s="6" t="s">
        <v>240</v>
      </c>
      <c r="C86" s="6" t="s">
        <v>157</v>
      </c>
      <c r="D86" s="7" t="s">
        <v>158</v>
      </c>
      <c r="E86" s="32">
        <v>14310489</v>
      </c>
    </row>
    <row r="87" spans="2:5" ht="29.85" hidden="1" customHeight="1" outlineLevel="2" thickBot="1">
      <c r="B87" s="4" t="s">
        <v>240</v>
      </c>
      <c r="C87" s="4" t="s">
        <v>159</v>
      </c>
      <c r="D87" s="5" t="s">
        <v>160</v>
      </c>
      <c r="E87" s="34">
        <v>9450000</v>
      </c>
    </row>
    <row r="88" spans="2:5" ht="29.85" hidden="1" customHeight="1" outlineLevel="2" thickBot="1">
      <c r="B88" s="4" t="s">
        <v>240</v>
      </c>
      <c r="C88" s="4" t="s">
        <v>161</v>
      </c>
      <c r="D88" s="5" t="s">
        <v>162</v>
      </c>
      <c r="E88" s="34">
        <v>4860489</v>
      </c>
    </row>
    <row r="89" spans="2:5" s="29" customFormat="1" ht="29.85" customHeight="1" outlineLevel="1" collapsed="1" thickBot="1">
      <c r="B89" s="61" t="s">
        <v>242</v>
      </c>
      <c r="C89" s="62"/>
      <c r="D89" s="63"/>
      <c r="E89" s="31">
        <f>E8+E29+E57+E77+E83</f>
        <v>914797811.18999994</v>
      </c>
    </row>
    <row r="90" spans="2:5" ht="29.85" hidden="1" customHeight="1" outlineLevel="2" thickBot="1">
      <c r="B90" s="50" t="s">
        <v>244</v>
      </c>
      <c r="C90" s="51" t="s">
        <v>1</v>
      </c>
      <c r="D90" s="51" t="s">
        <v>2</v>
      </c>
      <c r="E90" s="33">
        <v>47659666.640000001</v>
      </c>
    </row>
    <row r="91" spans="2:5" ht="29.85" hidden="1" customHeight="1" outlineLevel="2" thickBot="1">
      <c r="B91" s="48" t="s">
        <v>241</v>
      </c>
      <c r="C91" s="6" t="s">
        <v>3</v>
      </c>
      <c r="D91" s="7" t="s">
        <v>4</v>
      </c>
      <c r="E91" s="32">
        <v>14487174</v>
      </c>
    </row>
    <row r="92" spans="2:5" ht="29.85" hidden="1" customHeight="1" outlineLevel="2" thickBot="1">
      <c r="B92" s="24" t="s">
        <v>241</v>
      </c>
      <c r="C92" s="4" t="s">
        <v>5</v>
      </c>
      <c r="D92" s="5" t="s">
        <v>6</v>
      </c>
      <c r="E92" s="34">
        <v>14487174</v>
      </c>
    </row>
    <row r="93" spans="2:5" ht="29.85" hidden="1" customHeight="1" outlineLevel="2" thickBot="1">
      <c r="B93" s="48" t="s">
        <v>241</v>
      </c>
      <c r="C93" s="6" t="s">
        <v>17</v>
      </c>
      <c r="D93" s="7" t="s">
        <v>18</v>
      </c>
      <c r="E93" s="32">
        <v>25183467</v>
      </c>
    </row>
    <row r="94" spans="2:5" ht="29.85" hidden="1" customHeight="1" outlineLevel="2" thickBot="1">
      <c r="B94" s="24" t="s">
        <v>241</v>
      </c>
      <c r="C94" s="4" t="s">
        <v>19</v>
      </c>
      <c r="D94" s="5" t="s">
        <v>20</v>
      </c>
      <c r="E94" s="34">
        <v>8766391</v>
      </c>
    </row>
    <row r="95" spans="2:5" ht="29.85" hidden="1" customHeight="1" outlineLevel="2" thickBot="1">
      <c r="B95" s="24" t="s">
        <v>241</v>
      </c>
      <c r="C95" s="4" t="s">
        <v>21</v>
      </c>
      <c r="D95" s="5" t="s">
        <v>22</v>
      </c>
      <c r="E95" s="34">
        <v>8501449</v>
      </c>
    </row>
    <row r="96" spans="2:5" ht="29.85" hidden="1" customHeight="1" outlineLevel="2" thickBot="1">
      <c r="B96" s="24" t="s">
        <v>241</v>
      </c>
      <c r="C96" s="4" t="s">
        <v>23</v>
      </c>
      <c r="D96" s="5" t="s">
        <v>24</v>
      </c>
      <c r="E96" s="34">
        <v>564490</v>
      </c>
    </row>
    <row r="97" spans="2:5" ht="29.85" hidden="1" customHeight="1" outlineLevel="2" thickBot="1">
      <c r="B97" s="24" t="s">
        <v>241</v>
      </c>
      <c r="C97" s="4" t="s">
        <v>25</v>
      </c>
      <c r="D97" s="5" t="s">
        <v>26</v>
      </c>
      <c r="E97" s="34">
        <v>6773878</v>
      </c>
    </row>
    <row r="98" spans="2:5" ht="29.85" hidden="1" customHeight="1" outlineLevel="2" thickBot="1">
      <c r="B98" s="24" t="s">
        <v>241</v>
      </c>
      <c r="C98" s="4" t="s">
        <v>27</v>
      </c>
      <c r="D98" s="5" t="s">
        <v>28</v>
      </c>
      <c r="E98" s="34">
        <v>577259</v>
      </c>
    </row>
    <row r="99" spans="2:5" ht="29.85" hidden="1" customHeight="1" outlineLevel="2" thickBot="1">
      <c r="B99" s="48" t="s">
        <v>241</v>
      </c>
      <c r="C99" s="6" t="s">
        <v>29</v>
      </c>
      <c r="D99" s="7" t="s">
        <v>30</v>
      </c>
      <c r="E99" s="32">
        <v>4029643.05</v>
      </c>
    </row>
    <row r="100" spans="2:5" ht="29.85" hidden="1" customHeight="1" outlineLevel="2" thickBot="1">
      <c r="B100" s="24" t="s">
        <v>241</v>
      </c>
      <c r="C100" s="4" t="s">
        <v>31</v>
      </c>
      <c r="D100" s="5" t="s">
        <v>32</v>
      </c>
      <c r="E100" s="34">
        <v>3822994.68</v>
      </c>
    </row>
    <row r="101" spans="2:5" ht="29.85" hidden="1" customHeight="1" outlineLevel="2" thickBot="1">
      <c r="B101" s="24" t="s">
        <v>241</v>
      </c>
      <c r="C101" s="4" t="s">
        <v>33</v>
      </c>
      <c r="D101" s="5" t="s">
        <v>34</v>
      </c>
      <c r="E101" s="34">
        <v>206648.37</v>
      </c>
    </row>
    <row r="102" spans="2:5" ht="29.85" hidden="1" customHeight="1" outlineLevel="2" thickBot="1">
      <c r="B102" s="48" t="s">
        <v>241</v>
      </c>
      <c r="C102" s="6" t="s">
        <v>35</v>
      </c>
      <c r="D102" s="7" t="s">
        <v>36</v>
      </c>
      <c r="E102" s="32">
        <v>3959382.59</v>
      </c>
    </row>
    <row r="103" spans="2:5" ht="29.85" hidden="1" customHeight="1" outlineLevel="2" thickBot="1">
      <c r="B103" s="24" t="s">
        <v>241</v>
      </c>
      <c r="C103" s="4" t="s">
        <v>37</v>
      </c>
      <c r="D103" s="5" t="s">
        <v>38</v>
      </c>
      <c r="E103" s="34">
        <v>2099547.34</v>
      </c>
    </row>
    <row r="104" spans="2:5" ht="29.85" hidden="1" customHeight="1" outlineLevel="2" thickBot="1">
      <c r="B104" s="24" t="s">
        <v>241</v>
      </c>
      <c r="C104" s="4" t="s">
        <v>39</v>
      </c>
      <c r="D104" s="5" t="s">
        <v>40</v>
      </c>
      <c r="E104" s="34">
        <v>619945.09</v>
      </c>
    </row>
    <row r="105" spans="2:5" ht="29.85" hidden="1" customHeight="1" outlineLevel="2" thickBot="1">
      <c r="B105" s="24" t="s">
        <v>241</v>
      </c>
      <c r="C105" s="4" t="s">
        <v>41</v>
      </c>
      <c r="D105" s="5" t="s">
        <v>42</v>
      </c>
      <c r="E105" s="34">
        <v>1239890.1599999999</v>
      </c>
    </row>
    <row r="106" spans="2:5" ht="29.85" hidden="1" customHeight="1" outlineLevel="2" thickBot="1">
      <c r="B106" s="49" t="s">
        <v>241</v>
      </c>
      <c r="C106" s="12" t="s">
        <v>43</v>
      </c>
      <c r="D106" s="12" t="s">
        <v>44</v>
      </c>
      <c r="E106" s="44">
        <v>1845198.64</v>
      </c>
    </row>
    <row r="107" spans="2:5" ht="29.85" hidden="1" customHeight="1" outlineLevel="2" thickBot="1">
      <c r="B107" s="48" t="s">
        <v>241</v>
      </c>
      <c r="C107" s="6" t="s">
        <v>77</v>
      </c>
      <c r="D107" s="7" t="s">
        <v>78</v>
      </c>
      <c r="E107" s="32">
        <v>1845198.64</v>
      </c>
    </row>
    <row r="108" spans="2:5" ht="29.85" hidden="1" customHeight="1" outlineLevel="2" thickBot="1">
      <c r="B108" s="24" t="s">
        <v>241</v>
      </c>
      <c r="C108" s="4" t="s">
        <v>79</v>
      </c>
      <c r="D108" s="5" t="s">
        <v>80</v>
      </c>
      <c r="E108" s="34">
        <v>1845198.64</v>
      </c>
    </row>
    <row r="109" spans="2:5" ht="29.85" hidden="1" customHeight="1" outlineLevel="2" thickBot="1">
      <c r="B109" s="49" t="s">
        <v>241</v>
      </c>
      <c r="C109" s="12" t="s">
        <v>99</v>
      </c>
      <c r="D109" s="12" t="s">
        <v>100</v>
      </c>
      <c r="E109" s="44">
        <v>37500</v>
      </c>
    </row>
    <row r="110" spans="2:5" ht="29.85" hidden="1" customHeight="1" outlineLevel="2" thickBot="1">
      <c r="B110" s="48" t="s">
        <v>241</v>
      </c>
      <c r="C110" s="6" t="s">
        <v>125</v>
      </c>
      <c r="D110" s="7" t="s">
        <v>126</v>
      </c>
      <c r="E110" s="32">
        <v>37500</v>
      </c>
    </row>
    <row r="111" spans="2:5" ht="29.85" hidden="1" customHeight="1" outlineLevel="2" thickBot="1">
      <c r="B111" s="24" t="s">
        <v>241</v>
      </c>
      <c r="C111" s="4" t="s">
        <v>127</v>
      </c>
      <c r="D111" s="5" t="s">
        <v>128</v>
      </c>
      <c r="E111" s="34">
        <v>37500</v>
      </c>
    </row>
    <row r="112" spans="2:5" s="29" customFormat="1" ht="29.85" customHeight="1" outlineLevel="1" collapsed="1" thickBot="1">
      <c r="B112" s="61" t="s">
        <v>241</v>
      </c>
      <c r="C112" s="62"/>
      <c r="D112" s="63"/>
      <c r="E112" s="34">
        <f>E90+E106+E109</f>
        <v>49542365.280000001</v>
      </c>
    </row>
    <row r="113" spans="2:5" s="29" customFormat="1" ht="29.85" hidden="1" customHeight="1" outlineLevel="2" thickBot="1">
      <c r="B113" s="49" t="s">
        <v>262</v>
      </c>
      <c r="C113" s="12" t="s">
        <v>151</v>
      </c>
      <c r="D113" s="12" t="s">
        <v>152</v>
      </c>
      <c r="E113" s="55">
        <f>E114+E119</f>
        <v>462087642</v>
      </c>
    </row>
    <row r="114" spans="2:5" s="29" customFormat="1" ht="29.85" hidden="1" customHeight="1" outlineLevel="2" thickBot="1">
      <c r="B114" s="48" t="s">
        <v>262</v>
      </c>
      <c r="C114" s="6" t="s">
        <v>267</v>
      </c>
      <c r="D114" s="7" t="s">
        <v>266</v>
      </c>
      <c r="E114" s="32">
        <f>E115+E118</f>
        <v>457087642</v>
      </c>
    </row>
    <row r="115" spans="2:5" s="29" customFormat="1" ht="29.85" hidden="1" customHeight="1" outlineLevel="2" thickBot="1">
      <c r="B115" s="48" t="s">
        <v>262</v>
      </c>
      <c r="C115" s="6" t="s">
        <v>264</v>
      </c>
      <c r="D115" s="7" t="s">
        <v>263</v>
      </c>
      <c r="E115" s="32">
        <v>311737042</v>
      </c>
    </row>
    <row r="116" spans="2:5" s="29" customFormat="1" ht="29.85" hidden="1" customHeight="1" outlineLevel="2" thickBot="1">
      <c r="B116" s="24" t="s">
        <v>262</v>
      </c>
      <c r="C116" s="4" t="s">
        <v>264</v>
      </c>
      <c r="D116" s="30" t="s">
        <v>265</v>
      </c>
      <c r="E116" s="34">
        <v>311737042</v>
      </c>
    </row>
    <row r="117" spans="2:5" s="29" customFormat="1" ht="29.85" hidden="1" customHeight="1" outlineLevel="2" thickBot="1">
      <c r="B117" s="48" t="s">
        <v>262</v>
      </c>
      <c r="C117" s="6" t="s">
        <v>269</v>
      </c>
      <c r="D117" s="7" t="s">
        <v>268</v>
      </c>
      <c r="E117" s="32">
        <v>145350600</v>
      </c>
    </row>
    <row r="118" spans="2:5" s="29" customFormat="1" ht="29.85" hidden="1" customHeight="1" outlineLevel="2" thickBot="1">
      <c r="B118" s="24" t="s">
        <v>262</v>
      </c>
      <c r="C118" s="4" t="s">
        <v>269</v>
      </c>
      <c r="D118" s="30" t="s">
        <v>273</v>
      </c>
      <c r="E118" s="34">
        <v>145350600</v>
      </c>
    </row>
    <row r="119" spans="2:5" s="29" customFormat="1" ht="29.85" hidden="1" customHeight="1" outlineLevel="2" thickBot="1">
      <c r="B119" s="48" t="s">
        <v>262</v>
      </c>
      <c r="C119" s="6" t="s">
        <v>270</v>
      </c>
      <c r="D119" s="7" t="s">
        <v>271</v>
      </c>
      <c r="E119" s="32">
        <v>5000000</v>
      </c>
    </row>
    <row r="120" spans="2:5" s="29" customFormat="1" ht="29.85" hidden="1" customHeight="1" outlineLevel="2" thickBot="1">
      <c r="B120" s="24" t="s">
        <v>262</v>
      </c>
      <c r="C120" s="4" t="s">
        <v>272</v>
      </c>
      <c r="D120" s="54" t="s">
        <v>274</v>
      </c>
      <c r="E120" s="34">
        <v>5000000</v>
      </c>
    </row>
    <row r="121" spans="2:5" s="29" customFormat="1" ht="29.25" customHeight="1" outlineLevel="1" collapsed="1" thickBot="1">
      <c r="B121" s="61" t="s">
        <v>262</v>
      </c>
      <c r="C121" s="62"/>
      <c r="D121" s="63"/>
      <c r="E121" s="34">
        <f>E114+E119</f>
        <v>462087642</v>
      </c>
    </row>
    <row r="122" spans="2:5" s="29" customFormat="1" ht="29.85" customHeight="1" thickBot="1">
      <c r="B122" s="64" t="s">
        <v>261</v>
      </c>
      <c r="C122" s="65"/>
      <c r="D122" s="66"/>
      <c r="E122" s="33">
        <f>E89+E112+E121</f>
        <v>1426427818.4699998</v>
      </c>
    </row>
    <row r="124" spans="2:5">
      <c r="D124" s="57"/>
    </row>
  </sheetData>
  <mergeCells count="10">
    <mergeCell ref="C2:E2"/>
    <mergeCell ref="C3:E3"/>
    <mergeCell ref="C6:E6"/>
    <mergeCell ref="C5:E5"/>
    <mergeCell ref="C4:E4"/>
    <mergeCell ref="B7:D7"/>
    <mergeCell ref="B89:D89"/>
    <mergeCell ref="B112:D112"/>
    <mergeCell ref="B121:D121"/>
    <mergeCell ref="B122:D122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6"/>
  <sheetViews>
    <sheetView workbookViewId="0">
      <selection activeCell="F3" sqref="F3"/>
    </sheetView>
  </sheetViews>
  <sheetFormatPr baseColWidth="10" defaultRowHeight="15" outlineLevelRow="2"/>
  <cols>
    <col min="1" max="1" width="11.42578125" style="26"/>
    <col min="2" max="2" width="41" style="1" customWidth="1"/>
    <col min="3" max="3" width="11.42578125" style="1"/>
    <col min="4" max="4" width="66.42578125" style="2" customWidth="1"/>
    <col min="5" max="5" width="21.5703125" style="1" customWidth="1"/>
    <col min="6" max="16384" width="11.42578125" style="1"/>
  </cols>
  <sheetData>
    <row r="2" spans="2:5" ht="22.5" customHeight="1">
      <c r="B2" s="67" t="s">
        <v>0</v>
      </c>
      <c r="C2" s="67"/>
      <c r="D2" s="67"/>
      <c r="E2" s="67"/>
    </row>
    <row r="3" spans="2:5" ht="24" customHeight="1">
      <c r="B3" s="68" t="s">
        <v>205</v>
      </c>
      <c r="C3" s="68"/>
      <c r="D3" s="68"/>
      <c r="E3" s="68"/>
    </row>
    <row r="4" spans="2:5" ht="24.75" customHeight="1">
      <c r="B4" s="67" t="s">
        <v>163</v>
      </c>
      <c r="C4" s="67"/>
      <c r="D4" s="67"/>
      <c r="E4" s="67"/>
    </row>
    <row r="5" spans="2:5" ht="26.25" customHeight="1">
      <c r="B5" s="68" t="s">
        <v>164</v>
      </c>
      <c r="C5" s="68"/>
      <c r="D5" s="68"/>
      <c r="E5" s="68"/>
    </row>
    <row r="6" spans="2:5" ht="26.25" customHeight="1" thickBot="1"/>
    <row r="7" spans="2:5" ht="29.25" customHeight="1" thickBot="1">
      <c r="B7" s="69" t="s">
        <v>243</v>
      </c>
      <c r="C7" s="69"/>
      <c r="D7" s="70"/>
      <c r="E7" s="23" t="s">
        <v>204</v>
      </c>
    </row>
    <row r="8" spans="2:5" ht="30.75" hidden="1" customHeight="1" outlineLevel="2" thickBot="1">
      <c r="B8" s="18" t="s">
        <v>167</v>
      </c>
      <c r="C8" s="18" t="s">
        <v>1</v>
      </c>
      <c r="D8" s="12" t="s">
        <v>2</v>
      </c>
      <c r="E8" s="33">
        <v>45934781.380000003</v>
      </c>
    </row>
    <row r="9" spans="2:5" ht="29.25" hidden="1" customHeight="1" outlineLevel="2" thickBot="1">
      <c r="B9" s="6" t="s">
        <v>167</v>
      </c>
      <c r="C9" s="6" t="s">
        <v>3</v>
      </c>
      <c r="D9" s="7" t="s">
        <v>4</v>
      </c>
      <c r="E9" s="32">
        <v>20986050</v>
      </c>
    </row>
    <row r="10" spans="2:5" ht="29.25" hidden="1" customHeight="1" outlineLevel="2" thickBot="1">
      <c r="B10" s="4" t="s">
        <v>167</v>
      </c>
      <c r="C10" s="4" t="s">
        <v>5</v>
      </c>
      <c r="D10" s="5" t="s">
        <v>6</v>
      </c>
      <c r="E10" s="34">
        <v>19861023</v>
      </c>
    </row>
    <row r="11" spans="2:5" ht="24" hidden="1" customHeight="1" outlineLevel="2" thickBot="1">
      <c r="B11" s="4" t="s">
        <v>167</v>
      </c>
      <c r="C11" s="4" t="s">
        <v>9</v>
      </c>
      <c r="D11" s="5" t="s">
        <v>10</v>
      </c>
      <c r="E11" s="34">
        <v>1125027</v>
      </c>
    </row>
    <row r="12" spans="2:5" ht="27.75" hidden="1" customHeight="1" outlineLevel="2" thickBot="1">
      <c r="B12" s="6" t="s">
        <v>167</v>
      </c>
      <c r="C12" s="6" t="s">
        <v>11</v>
      </c>
      <c r="D12" s="7" t="s">
        <v>12</v>
      </c>
      <c r="E12" s="32">
        <v>13034</v>
      </c>
    </row>
    <row r="13" spans="2:5" ht="32.25" hidden="1" customHeight="1" outlineLevel="2" thickBot="1">
      <c r="B13" s="4" t="s">
        <v>167</v>
      </c>
      <c r="C13" s="4" t="s">
        <v>13</v>
      </c>
      <c r="D13" s="5" t="s">
        <v>14</v>
      </c>
      <c r="E13" s="34">
        <v>13034</v>
      </c>
    </row>
    <row r="14" spans="2:5" ht="28.5" hidden="1" customHeight="1" outlineLevel="2" thickBot="1">
      <c r="B14" s="6" t="s">
        <v>167</v>
      </c>
      <c r="C14" s="6" t="s">
        <v>17</v>
      </c>
      <c r="D14" s="7" t="s">
        <v>18</v>
      </c>
      <c r="E14" s="32">
        <v>17192566.210000001</v>
      </c>
    </row>
    <row r="15" spans="2:5" ht="33" hidden="1" customHeight="1" outlineLevel="2" thickBot="1">
      <c r="B15" s="4" t="s">
        <v>167</v>
      </c>
      <c r="C15" s="4" t="s">
        <v>19</v>
      </c>
      <c r="D15" s="5" t="s">
        <v>20</v>
      </c>
      <c r="E15" s="34">
        <v>8144023</v>
      </c>
    </row>
    <row r="16" spans="2:5" ht="33" hidden="1" customHeight="1" outlineLevel="2" thickBot="1">
      <c r="B16" s="4" t="s">
        <v>167</v>
      </c>
      <c r="C16" s="4" t="s">
        <v>23</v>
      </c>
      <c r="D16" s="5" t="s">
        <v>24</v>
      </c>
      <c r="E16" s="34">
        <v>705792.21</v>
      </c>
    </row>
    <row r="17" spans="2:5" ht="33" hidden="1" customHeight="1" outlineLevel="2" thickBot="1">
      <c r="B17" s="4" t="s">
        <v>167</v>
      </c>
      <c r="C17" s="4" t="s">
        <v>25</v>
      </c>
      <c r="D17" s="5" t="s">
        <v>26</v>
      </c>
      <c r="E17" s="34">
        <v>8342751</v>
      </c>
    </row>
    <row r="18" spans="2:5" ht="32.25" hidden="1" customHeight="1" outlineLevel="2" thickBot="1">
      <c r="B18" s="6" t="s">
        <v>167</v>
      </c>
      <c r="C18" s="6" t="s">
        <v>29</v>
      </c>
      <c r="D18" s="7" t="s">
        <v>30</v>
      </c>
      <c r="E18" s="32">
        <v>3905614.24</v>
      </c>
    </row>
    <row r="19" spans="2:5" ht="45.75" hidden="1" customHeight="1" outlineLevel="2" thickBot="1">
      <c r="B19" s="4" t="s">
        <v>167</v>
      </c>
      <c r="C19" s="4" t="s">
        <v>31</v>
      </c>
      <c r="D19" s="5" t="s">
        <v>32</v>
      </c>
      <c r="E19" s="34">
        <v>3705326.3</v>
      </c>
    </row>
    <row r="20" spans="2:5" ht="36" hidden="1" customHeight="1" outlineLevel="2" thickBot="1">
      <c r="B20" s="4" t="s">
        <v>167</v>
      </c>
      <c r="C20" s="4" t="s">
        <v>33</v>
      </c>
      <c r="D20" s="5" t="s">
        <v>34</v>
      </c>
      <c r="E20" s="34">
        <v>200287.94</v>
      </c>
    </row>
    <row r="21" spans="2:5" ht="45.75" hidden="1" customHeight="1" outlineLevel="2" thickBot="1">
      <c r="B21" s="6" t="s">
        <v>167</v>
      </c>
      <c r="C21" s="6" t="s">
        <v>35</v>
      </c>
      <c r="D21" s="7" t="s">
        <v>36</v>
      </c>
      <c r="E21" s="32">
        <v>3837516.93</v>
      </c>
    </row>
    <row r="22" spans="2:5" ht="51" hidden="1" customHeight="1" outlineLevel="2" thickBot="1">
      <c r="B22" s="4" t="s">
        <v>167</v>
      </c>
      <c r="C22" s="4" t="s">
        <v>37</v>
      </c>
      <c r="D22" s="5" t="s">
        <v>38</v>
      </c>
      <c r="E22" s="34">
        <v>2034925.47</v>
      </c>
    </row>
    <row r="23" spans="2:5" ht="48" hidden="1" customHeight="1" outlineLevel="2" thickBot="1">
      <c r="B23" s="4" t="s">
        <v>167</v>
      </c>
      <c r="C23" s="4" t="s">
        <v>39</v>
      </c>
      <c r="D23" s="5" t="s">
        <v>40</v>
      </c>
      <c r="E23" s="34">
        <v>600863.81999999995</v>
      </c>
    </row>
    <row r="24" spans="2:5" ht="42.75" hidden="1" customHeight="1" outlineLevel="2" thickBot="1">
      <c r="B24" s="4" t="s">
        <v>167</v>
      </c>
      <c r="C24" s="4" t="s">
        <v>41</v>
      </c>
      <c r="D24" s="5" t="s">
        <v>42</v>
      </c>
      <c r="E24" s="34">
        <v>1201727.6399999999</v>
      </c>
    </row>
    <row r="25" spans="2:5" ht="34.5" hidden="1" customHeight="1" outlineLevel="2" thickBot="1">
      <c r="B25" s="18" t="s">
        <v>167</v>
      </c>
      <c r="C25" s="18" t="s">
        <v>43</v>
      </c>
      <c r="D25" s="12" t="s">
        <v>44</v>
      </c>
      <c r="E25" s="33">
        <v>72838908.260000005</v>
      </c>
    </row>
    <row r="26" spans="2:5" ht="40.5" hidden="1" customHeight="1" outlineLevel="2" thickBot="1">
      <c r="B26" s="6" t="s">
        <v>167</v>
      </c>
      <c r="C26" s="6" t="s">
        <v>65</v>
      </c>
      <c r="D26" s="7" t="s">
        <v>66</v>
      </c>
      <c r="E26" s="32">
        <v>70546746</v>
      </c>
    </row>
    <row r="27" spans="2:5" ht="46.5" hidden="1" customHeight="1" outlineLevel="2" thickBot="1">
      <c r="B27" s="4" t="s">
        <v>167</v>
      </c>
      <c r="C27" s="4" t="s">
        <v>69</v>
      </c>
      <c r="D27" s="5" t="s">
        <v>70</v>
      </c>
      <c r="E27" s="34">
        <v>70546746</v>
      </c>
    </row>
    <row r="28" spans="2:5" ht="45" hidden="1" customHeight="1" outlineLevel="2" thickBot="1">
      <c r="B28" s="6" t="s">
        <v>167</v>
      </c>
      <c r="C28" s="6" t="s">
        <v>77</v>
      </c>
      <c r="D28" s="7" t="s">
        <v>78</v>
      </c>
      <c r="E28" s="32">
        <v>2145611.2599999998</v>
      </c>
    </row>
    <row r="29" spans="2:5" ht="39.75" hidden="1" customHeight="1" outlineLevel="2" thickBot="1">
      <c r="B29" s="4" t="s">
        <v>167</v>
      </c>
      <c r="C29" s="4" t="s">
        <v>79</v>
      </c>
      <c r="D29" s="5" t="s">
        <v>80</v>
      </c>
      <c r="E29" s="34">
        <v>2145611.2599999998</v>
      </c>
    </row>
    <row r="30" spans="2:5" ht="35.25" hidden="1" customHeight="1" outlineLevel="2" thickBot="1">
      <c r="B30" s="6" t="s">
        <v>167</v>
      </c>
      <c r="C30" s="6" t="s">
        <v>89</v>
      </c>
      <c r="D30" s="7" t="s">
        <v>90</v>
      </c>
      <c r="E30" s="32">
        <v>146551</v>
      </c>
    </row>
    <row r="31" spans="2:5" ht="46.5" hidden="1" customHeight="1" outlineLevel="2" thickBot="1">
      <c r="B31" s="4" t="s">
        <v>167</v>
      </c>
      <c r="C31" s="4" t="s">
        <v>93</v>
      </c>
      <c r="D31" s="5" t="s">
        <v>94</v>
      </c>
      <c r="E31" s="34">
        <v>146551</v>
      </c>
    </row>
    <row r="32" spans="2:5" ht="36.75" hidden="1" customHeight="1" outlineLevel="2" thickBot="1">
      <c r="B32" s="18" t="s">
        <v>167</v>
      </c>
      <c r="C32" s="18" t="s">
        <v>99</v>
      </c>
      <c r="D32" s="12" t="s">
        <v>100</v>
      </c>
      <c r="E32" s="33">
        <v>993180.5</v>
      </c>
    </row>
    <row r="33" spans="2:5" ht="33" hidden="1" customHeight="1" outlineLevel="2" thickBot="1">
      <c r="B33" s="6" t="s">
        <v>167</v>
      </c>
      <c r="C33" s="6" t="s">
        <v>101</v>
      </c>
      <c r="D33" s="7" t="s">
        <v>102</v>
      </c>
      <c r="E33" s="32">
        <v>677542</v>
      </c>
    </row>
    <row r="34" spans="2:5" ht="37.5" hidden="1" customHeight="1" outlineLevel="2" thickBot="1">
      <c r="B34" s="4" t="s">
        <v>167</v>
      </c>
      <c r="C34" s="4" t="s">
        <v>103</v>
      </c>
      <c r="D34" s="5" t="s">
        <v>104</v>
      </c>
      <c r="E34" s="34">
        <v>677542</v>
      </c>
    </row>
    <row r="35" spans="2:5" ht="33.75" hidden="1" customHeight="1" outlineLevel="2" thickBot="1">
      <c r="B35" s="6" t="s">
        <v>167</v>
      </c>
      <c r="C35" s="6" t="s">
        <v>119</v>
      </c>
      <c r="D35" s="7" t="s">
        <v>120</v>
      </c>
      <c r="E35" s="32">
        <v>80420</v>
      </c>
    </row>
    <row r="36" spans="2:5" ht="33" hidden="1" customHeight="1" outlineLevel="2" thickBot="1">
      <c r="B36" s="4" t="s">
        <v>167</v>
      </c>
      <c r="C36" s="4" t="s">
        <v>123</v>
      </c>
      <c r="D36" s="5" t="s">
        <v>124</v>
      </c>
      <c r="E36" s="34">
        <v>80420</v>
      </c>
    </row>
    <row r="37" spans="2:5" ht="33.75" hidden="1" customHeight="1" outlineLevel="2" thickBot="1">
      <c r="B37" s="6" t="s">
        <v>167</v>
      </c>
      <c r="C37" s="6" t="s">
        <v>125</v>
      </c>
      <c r="D37" s="7" t="s">
        <v>126</v>
      </c>
      <c r="E37" s="32">
        <v>235218.5</v>
      </c>
    </row>
    <row r="38" spans="2:5" ht="33" hidden="1" customHeight="1" outlineLevel="2" thickBot="1">
      <c r="B38" s="4" t="s">
        <v>167</v>
      </c>
      <c r="C38" s="4" t="s">
        <v>129</v>
      </c>
      <c r="D38" s="5" t="s">
        <v>130</v>
      </c>
      <c r="E38" s="34">
        <v>235218.5</v>
      </c>
    </row>
    <row r="39" spans="2:5" ht="33" hidden="1" customHeight="1" outlineLevel="2" thickBot="1">
      <c r="B39" s="18" t="s">
        <v>167</v>
      </c>
      <c r="C39" s="18" t="s">
        <v>151</v>
      </c>
      <c r="D39" s="12" t="s">
        <v>152</v>
      </c>
      <c r="E39" s="33">
        <v>34868</v>
      </c>
    </row>
    <row r="40" spans="2:5" ht="33" hidden="1" customHeight="1" outlineLevel="2" thickBot="1">
      <c r="B40" s="6" t="s">
        <v>167</v>
      </c>
      <c r="C40" s="6" t="s">
        <v>157</v>
      </c>
      <c r="D40" s="7" t="s">
        <v>158</v>
      </c>
      <c r="E40" s="32">
        <v>34868</v>
      </c>
    </row>
    <row r="41" spans="2:5" ht="33" hidden="1" customHeight="1" outlineLevel="2" thickBot="1">
      <c r="B41" s="4" t="s">
        <v>167</v>
      </c>
      <c r="C41" s="4" t="s">
        <v>161</v>
      </c>
      <c r="D41" s="5" t="s">
        <v>162</v>
      </c>
      <c r="E41" s="34">
        <v>34868</v>
      </c>
    </row>
    <row r="42" spans="2:5" ht="27" customHeight="1" outlineLevel="1" collapsed="1" thickBot="1">
      <c r="B42" s="71" t="s">
        <v>167</v>
      </c>
      <c r="C42" s="72"/>
      <c r="D42" s="73"/>
      <c r="E42" s="32">
        <f>E8+E25+E32+E39</f>
        <v>119801738.14000002</v>
      </c>
    </row>
    <row r="43" spans="2:5" ht="29.25" hidden="1" customHeight="1" outlineLevel="2" thickBot="1">
      <c r="B43" s="21" t="s">
        <v>168</v>
      </c>
      <c r="C43" s="21" t="s">
        <v>1</v>
      </c>
      <c r="D43" s="22" t="s">
        <v>2</v>
      </c>
      <c r="E43" s="33">
        <v>10661730.279999999</v>
      </c>
    </row>
    <row r="44" spans="2:5" ht="29.25" hidden="1" customHeight="1" outlineLevel="2" thickBot="1">
      <c r="B44" s="6" t="s">
        <v>168</v>
      </c>
      <c r="C44" s="6" t="s">
        <v>3</v>
      </c>
      <c r="D44" s="7" t="s">
        <v>4</v>
      </c>
      <c r="E44" s="32">
        <v>4640568</v>
      </c>
    </row>
    <row r="45" spans="2:5" ht="29.25" hidden="1" customHeight="1" outlineLevel="2" thickBot="1">
      <c r="B45" s="4" t="s">
        <v>168</v>
      </c>
      <c r="C45" s="4" t="s">
        <v>5</v>
      </c>
      <c r="D45" s="5" t="s">
        <v>6</v>
      </c>
      <c r="E45" s="34">
        <v>4640568</v>
      </c>
    </row>
    <row r="46" spans="2:5" ht="29.25" hidden="1" customHeight="1" outlineLevel="2" thickBot="1">
      <c r="B46" s="6" t="s">
        <v>168</v>
      </c>
      <c r="C46" s="6" t="s">
        <v>11</v>
      </c>
      <c r="D46" s="7" t="s">
        <v>12</v>
      </c>
      <c r="E46" s="32">
        <v>392361</v>
      </c>
    </row>
    <row r="47" spans="2:5" ht="29.25" hidden="1" customHeight="1" outlineLevel="2" thickBot="1">
      <c r="B47" s="4" t="s">
        <v>168</v>
      </c>
      <c r="C47" s="4" t="s">
        <v>13</v>
      </c>
      <c r="D47" s="5" t="s">
        <v>14</v>
      </c>
      <c r="E47" s="34">
        <v>392361</v>
      </c>
    </row>
    <row r="48" spans="2:5" ht="29.25" hidden="1" customHeight="1" outlineLevel="2" thickBot="1">
      <c r="B48" s="6" t="s">
        <v>168</v>
      </c>
      <c r="C48" s="6" t="s">
        <v>17</v>
      </c>
      <c r="D48" s="7" t="s">
        <v>18</v>
      </c>
      <c r="E48" s="32">
        <v>3888871</v>
      </c>
    </row>
    <row r="49" spans="2:5" ht="29.25" hidden="1" customHeight="1" outlineLevel="2" thickBot="1">
      <c r="B49" s="4" t="s">
        <v>168</v>
      </c>
      <c r="C49" s="4" t="s">
        <v>19</v>
      </c>
      <c r="D49" s="5" t="s">
        <v>20</v>
      </c>
      <c r="E49" s="34">
        <v>1084577</v>
      </c>
    </row>
    <row r="50" spans="2:5" ht="29.25" hidden="1" customHeight="1" outlineLevel="2" thickBot="1">
      <c r="B50" s="4" t="s">
        <v>168</v>
      </c>
      <c r="C50" s="4" t="s">
        <v>23</v>
      </c>
      <c r="D50" s="5" t="s">
        <v>24</v>
      </c>
      <c r="E50" s="34">
        <v>187223</v>
      </c>
    </row>
    <row r="51" spans="2:5" ht="29.25" hidden="1" customHeight="1" outlineLevel="2" thickBot="1">
      <c r="B51" s="4" t="s">
        <v>168</v>
      </c>
      <c r="C51" s="4" t="s">
        <v>25</v>
      </c>
      <c r="D51" s="5" t="s">
        <v>26</v>
      </c>
      <c r="E51" s="34">
        <v>2246671</v>
      </c>
    </row>
    <row r="52" spans="2:5" ht="29.25" hidden="1" customHeight="1" outlineLevel="2" thickBot="1">
      <c r="B52" s="4" t="s">
        <v>168</v>
      </c>
      <c r="C52" s="4" t="s">
        <v>27</v>
      </c>
      <c r="D52" s="5" t="s">
        <v>28</v>
      </c>
      <c r="E52" s="34">
        <v>370400</v>
      </c>
    </row>
    <row r="53" spans="2:5" ht="29.25" hidden="1" customHeight="1" outlineLevel="2" thickBot="1">
      <c r="B53" s="6" t="s">
        <v>168</v>
      </c>
      <c r="C53" s="6" t="s">
        <v>29</v>
      </c>
      <c r="D53" s="7" t="s">
        <v>30</v>
      </c>
      <c r="E53" s="32">
        <v>877616.15</v>
      </c>
    </row>
    <row r="54" spans="2:5" ht="29.25" hidden="1" customHeight="1" outlineLevel="2" thickBot="1">
      <c r="B54" s="4" t="s">
        <v>168</v>
      </c>
      <c r="C54" s="4" t="s">
        <v>31</v>
      </c>
      <c r="D54" s="5" t="s">
        <v>32</v>
      </c>
      <c r="E54" s="34">
        <v>832610.18</v>
      </c>
    </row>
    <row r="55" spans="2:5" ht="29.25" hidden="1" customHeight="1" outlineLevel="2" thickBot="1">
      <c r="B55" s="4" t="s">
        <v>168</v>
      </c>
      <c r="C55" s="4" t="s">
        <v>33</v>
      </c>
      <c r="D55" s="5" t="s">
        <v>34</v>
      </c>
      <c r="E55" s="34">
        <v>45005.97</v>
      </c>
    </row>
    <row r="56" spans="2:5" ht="29.25" hidden="1" customHeight="1" outlineLevel="2" thickBot="1">
      <c r="B56" s="6" t="s">
        <v>168</v>
      </c>
      <c r="C56" s="6" t="s">
        <v>35</v>
      </c>
      <c r="D56" s="7" t="s">
        <v>36</v>
      </c>
      <c r="E56" s="32">
        <v>862314.13</v>
      </c>
    </row>
    <row r="57" spans="2:5" ht="29.25" hidden="1" customHeight="1" outlineLevel="2" thickBot="1">
      <c r="B57" s="4" t="s">
        <v>168</v>
      </c>
      <c r="C57" s="4" t="s">
        <v>37</v>
      </c>
      <c r="D57" s="5" t="s">
        <v>38</v>
      </c>
      <c r="E57" s="34">
        <v>457260.52</v>
      </c>
    </row>
    <row r="58" spans="2:5" ht="29.25" hidden="1" customHeight="1" outlineLevel="2" thickBot="1">
      <c r="B58" s="4" t="s">
        <v>168</v>
      </c>
      <c r="C58" s="4" t="s">
        <v>39</v>
      </c>
      <c r="D58" s="5" t="s">
        <v>40</v>
      </c>
      <c r="E58" s="34">
        <v>135017.87</v>
      </c>
    </row>
    <row r="59" spans="2:5" ht="29.25" hidden="1" customHeight="1" outlineLevel="2" thickBot="1">
      <c r="B59" s="4" t="s">
        <v>168</v>
      </c>
      <c r="C59" s="4" t="s">
        <v>41</v>
      </c>
      <c r="D59" s="5" t="s">
        <v>42</v>
      </c>
      <c r="E59" s="34">
        <v>270035.74</v>
      </c>
    </row>
    <row r="60" spans="2:5" ht="29.25" hidden="1" customHeight="1" outlineLevel="2" thickBot="1">
      <c r="B60" s="18" t="s">
        <v>168</v>
      </c>
      <c r="C60" s="18" t="s">
        <v>43</v>
      </c>
      <c r="D60" s="12" t="s">
        <v>44</v>
      </c>
      <c r="E60" s="33">
        <v>332202206.35000002</v>
      </c>
    </row>
    <row r="61" spans="2:5" ht="29.25" hidden="1" customHeight="1" outlineLevel="2" thickBot="1">
      <c r="B61" s="6" t="s">
        <v>168</v>
      </c>
      <c r="C61" s="6" t="s">
        <v>65</v>
      </c>
      <c r="D61" s="7" t="s">
        <v>66</v>
      </c>
      <c r="E61" s="32">
        <v>331224388.02999997</v>
      </c>
    </row>
    <row r="62" spans="2:5" ht="29.25" hidden="1" customHeight="1" outlineLevel="2" thickBot="1">
      <c r="B62" s="4" t="s">
        <v>168</v>
      </c>
      <c r="C62" s="4" t="s">
        <v>69</v>
      </c>
      <c r="D62" s="5" t="s">
        <v>70</v>
      </c>
      <c r="E62" s="34">
        <v>331224388.02999997</v>
      </c>
    </row>
    <row r="63" spans="2:5" ht="29.25" hidden="1" customHeight="1" outlineLevel="2" thickBot="1">
      <c r="B63" s="6" t="s">
        <v>168</v>
      </c>
      <c r="C63" s="6" t="s">
        <v>73</v>
      </c>
      <c r="D63" s="7" t="s">
        <v>74</v>
      </c>
      <c r="E63" s="32">
        <v>33870</v>
      </c>
    </row>
    <row r="64" spans="2:5" ht="29.25" hidden="1" customHeight="1" outlineLevel="2" thickBot="1">
      <c r="B64" s="4" t="s">
        <v>168</v>
      </c>
      <c r="C64" s="4" t="s">
        <v>75</v>
      </c>
      <c r="D64" s="5" t="s">
        <v>76</v>
      </c>
      <c r="E64" s="34">
        <v>33870</v>
      </c>
    </row>
    <row r="65" spans="2:5" ht="29.25" hidden="1" customHeight="1" outlineLevel="2" thickBot="1">
      <c r="B65" s="6" t="s">
        <v>168</v>
      </c>
      <c r="C65" s="6" t="s">
        <v>77</v>
      </c>
      <c r="D65" s="7" t="s">
        <v>78</v>
      </c>
      <c r="E65" s="32">
        <v>523948.32</v>
      </c>
    </row>
    <row r="66" spans="2:5" ht="29.25" hidden="1" customHeight="1" outlineLevel="2" thickBot="1">
      <c r="B66" s="4" t="s">
        <v>168</v>
      </c>
      <c r="C66" s="4" t="s">
        <v>79</v>
      </c>
      <c r="D66" s="5" t="s">
        <v>80</v>
      </c>
      <c r="E66" s="34">
        <v>523948.32</v>
      </c>
    </row>
    <row r="67" spans="2:5" ht="29.25" hidden="1" customHeight="1" outlineLevel="2" thickBot="1">
      <c r="B67" s="6" t="s">
        <v>168</v>
      </c>
      <c r="C67" s="6" t="s">
        <v>81</v>
      </c>
      <c r="D67" s="7" t="s">
        <v>82</v>
      </c>
      <c r="E67" s="32">
        <v>420000</v>
      </c>
    </row>
    <row r="68" spans="2:5" ht="29.25" hidden="1" customHeight="1" outlineLevel="2" thickBot="1">
      <c r="B68" s="4" t="s">
        <v>168</v>
      </c>
      <c r="C68" s="4" t="s">
        <v>83</v>
      </c>
      <c r="D68" s="5" t="s">
        <v>84</v>
      </c>
      <c r="E68" s="34">
        <v>420000</v>
      </c>
    </row>
    <row r="69" spans="2:5" ht="29.25" hidden="1" customHeight="1" outlineLevel="2" thickBot="1">
      <c r="B69" s="18" t="s">
        <v>168</v>
      </c>
      <c r="C69" s="18" t="s">
        <v>99</v>
      </c>
      <c r="D69" s="12" t="s">
        <v>100</v>
      </c>
      <c r="E69" s="33">
        <v>41613.15</v>
      </c>
    </row>
    <row r="70" spans="2:5" ht="29.25" hidden="1" customHeight="1" outlineLevel="2" thickBot="1">
      <c r="B70" s="6" t="s">
        <v>168</v>
      </c>
      <c r="C70" s="6" t="s">
        <v>101</v>
      </c>
      <c r="D70" s="7" t="s">
        <v>102</v>
      </c>
      <c r="E70" s="34">
        <v>19129</v>
      </c>
    </row>
    <row r="71" spans="2:5" ht="29.25" hidden="1" customHeight="1" outlineLevel="2" thickBot="1">
      <c r="B71" s="4" t="s">
        <v>168</v>
      </c>
      <c r="C71" s="4" t="s">
        <v>103</v>
      </c>
      <c r="D71" s="5" t="s">
        <v>104</v>
      </c>
      <c r="E71" s="34">
        <v>19129</v>
      </c>
    </row>
    <row r="72" spans="2:5" ht="29.25" hidden="1" customHeight="1" outlineLevel="2" thickBot="1">
      <c r="B72" s="6" t="s">
        <v>168</v>
      </c>
      <c r="C72" s="6" t="s">
        <v>125</v>
      </c>
      <c r="D72" s="7" t="s">
        <v>126</v>
      </c>
      <c r="E72" s="32">
        <v>22484.15</v>
      </c>
    </row>
    <row r="73" spans="2:5" ht="29.25" hidden="1" customHeight="1" outlineLevel="2" thickBot="1">
      <c r="B73" s="4" t="s">
        <v>168</v>
      </c>
      <c r="C73" s="4" t="s">
        <v>129</v>
      </c>
      <c r="D73" s="5" t="s">
        <v>130</v>
      </c>
      <c r="E73" s="34">
        <v>7484.15</v>
      </c>
    </row>
    <row r="74" spans="2:5" ht="29.25" hidden="1" customHeight="1" outlineLevel="2" thickBot="1">
      <c r="B74" s="4" t="s">
        <v>168</v>
      </c>
      <c r="C74" s="4" t="s">
        <v>131</v>
      </c>
      <c r="D74" s="5" t="s">
        <v>132</v>
      </c>
      <c r="E74" s="34">
        <v>15000</v>
      </c>
    </row>
    <row r="75" spans="2:5" ht="29.25" hidden="1" customHeight="1" outlineLevel="2" thickBot="1">
      <c r="B75" s="18" t="s">
        <v>168</v>
      </c>
      <c r="C75" s="18" t="s">
        <v>151</v>
      </c>
      <c r="D75" s="12" t="s">
        <v>152</v>
      </c>
      <c r="E75" s="33">
        <v>1263341</v>
      </c>
    </row>
    <row r="76" spans="2:5" ht="29.25" hidden="1" customHeight="1" outlineLevel="2" thickBot="1">
      <c r="B76" s="6" t="s">
        <v>168</v>
      </c>
      <c r="C76" s="6" t="s">
        <v>157</v>
      </c>
      <c r="D76" s="7" t="s">
        <v>158</v>
      </c>
      <c r="E76" s="32">
        <v>1263341</v>
      </c>
    </row>
    <row r="77" spans="2:5" ht="29.25" hidden="1" customHeight="1" outlineLevel="2" thickBot="1">
      <c r="B77" s="4" t="s">
        <v>168</v>
      </c>
      <c r="C77" s="4" t="s">
        <v>161</v>
      </c>
      <c r="D77" s="5" t="s">
        <v>162</v>
      </c>
      <c r="E77" s="34">
        <v>1263341</v>
      </c>
    </row>
    <row r="78" spans="2:5" ht="29.25" customHeight="1" outlineLevel="1" collapsed="1" thickBot="1">
      <c r="B78" s="71" t="s">
        <v>206</v>
      </c>
      <c r="C78" s="72"/>
      <c r="D78" s="73"/>
      <c r="E78" s="32">
        <f>E43+E60+E69+E75</f>
        <v>344168890.77999997</v>
      </c>
    </row>
    <row r="79" spans="2:5" ht="29.25" hidden="1" customHeight="1" outlineLevel="2" thickBot="1">
      <c r="B79" s="21" t="s">
        <v>169</v>
      </c>
      <c r="C79" s="21" t="s">
        <v>1</v>
      </c>
      <c r="D79" s="22" t="s">
        <v>2</v>
      </c>
      <c r="E79" s="33">
        <v>142911494.06999999</v>
      </c>
    </row>
    <row r="80" spans="2:5" ht="29.25" hidden="1" customHeight="1" outlineLevel="2" thickBot="1">
      <c r="B80" s="6" t="s">
        <v>169</v>
      </c>
      <c r="C80" s="6" t="s">
        <v>3</v>
      </c>
      <c r="D80" s="7" t="s">
        <v>4</v>
      </c>
      <c r="E80" s="32">
        <v>58577613</v>
      </c>
    </row>
    <row r="81" spans="2:5" ht="29.25" hidden="1" customHeight="1" outlineLevel="2" thickBot="1">
      <c r="B81" s="4" t="s">
        <v>169</v>
      </c>
      <c r="C81" s="4" t="s">
        <v>5</v>
      </c>
      <c r="D81" s="5" t="s">
        <v>6</v>
      </c>
      <c r="E81" s="34">
        <v>58577613</v>
      </c>
    </row>
    <row r="82" spans="2:5" ht="29.25" hidden="1" customHeight="1" outlineLevel="2" thickBot="1">
      <c r="B82" s="6" t="s">
        <v>169</v>
      </c>
      <c r="C82" s="6" t="s">
        <v>11</v>
      </c>
      <c r="D82" s="7" t="s">
        <v>12</v>
      </c>
      <c r="E82" s="32">
        <v>1449028</v>
      </c>
    </row>
    <row r="83" spans="2:5" ht="29.25" hidden="1" customHeight="1" outlineLevel="2" thickBot="1">
      <c r="B83" s="4" t="s">
        <v>169</v>
      </c>
      <c r="C83" s="4" t="s">
        <v>13</v>
      </c>
      <c r="D83" s="5" t="s">
        <v>14</v>
      </c>
      <c r="E83" s="34">
        <v>1449028</v>
      </c>
    </row>
    <row r="84" spans="2:5" ht="29.25" hidden="1" customHeight="1" outlineLevel="2" thickBot="1">
      <c r="B84" s="6" t="s">
        <v>169</v>
      </c>
      <c r="C84" s="6" t="s">
        <v>17</v>
      </c>
      <c r="D84" s="7" t="s">
        <v>18</v>
      </c>
      <c r="E84" s="32">
        <v>60710766.689999998</v>
      </c>
    </row>
    <row r="85" spans="2:5" ht="29.25" hidden="1" customHeight="1" outlineLevel="2" thickBot="1">
      <c r="B85" s="4" t="s">
        <v>169</v>
      </c>
      <c r="C85" s="4" t="s">
        <v>19</v>
      </c>
      <c r="D85" s="5" t="s">
        <v>20</v>
      </c>
      <c r="E85" s="34">
        <v>29381637</v>
      </c>
    </row>
    <row r="86" spans="2:5" ht="29.25" hidden="1" customHeight="1" outlineLevel="2" thickBot="1">
      <c r="B86" s="4" t="s">
        <v>169</v>
      </c>
      <c r="C86" s="4" t="s">
        <v>21</v>
      </c>
      <c r="D86" s="5" t="s">
        <v>22</v>
      </c>
      <c r="E86" s="34">
        <v>769699</v>
      </c>
    </row>
    <row r="87" spans="2:5" ht="29.25" hidden="1" customHeight="1" outlineLevel="2" thickBot="1">
      <c r="B87" s="4" t="s">
        <v>169</v>
      </c>
      <c r="C87" s="4" t="s">
        <v>23</v>
      </c>
      <c r="D87" s="5" t="s">
        <v>24</v>
      </c>
      <c r="E87" s="34">
        <v>2337021.36</v>
      </c>
    </row>
    <row r="88" spans="2:5" ht="29.25" hidden="1" customHeight="1" outlineLevel="2" thickBot="1">
      <c r="B88" s="4" t="s">
        <v>169</v>
      </c>
      <c r="C88" s="4" t="s">
        <v>25</v>
      </c>
      <c r="D88" s="5" t="s">
        <v>26</v>
      </c>
      <c r="E88" s="34">
        <v>28044268.329999998</v>
      </c>
    </row>
    <row r="89" spans="2:5" ht="29.25" hidden="1" customHeight="1" outlineLevel="2" thickBot="1">
      <c r="B89" s="4" t="s">
        <v>169</v>
      </c>
      <c r="C89" s="4" t="s">
        <v>27</v>
      </c>
      <c r="D89" s="5" t="s">
        <v>28</v>
      </c>
      <c r="E89" s="34">
        <v>178141</v>
      </c>
    </row>
    <row r="90" spans="2:5" ht="29.25" hidden="1" customHeight="1" outlineLevel="2" thickBot="1">
      <c r="B90" s="6" t="s">
        <v>169</v>
      </c>
      <c r="C90" s="6" t="s">
        <v>29</v>
      </c>
      <c r="D90" s="7" t="s">
        <v>30</v>
      </c>
      <c r="E90" s="32">
        <v>11184549.51</v>
      </c>
    </row>
    <row r="91" spans="2:5" ht="29.25" hidden="1" customHeight="1" outlineLevel="2" thickBot="1">
      <c r="B91" s="4" t="s">
        <v>169</v>
      </c>
      <c r="C91" s="4" t="s">
        <v>31</v>
      </c>
      <c r="D91" s="5" t="s">
        <v>32</v>
      </c>
      <c r="E91" s="34">
        <v>10610982.859999999</v>
      </c>
    </row>
    <row r="92" spans="2:5" ht="29.25" hidden="1" customHeight="1" outlineLevel="2" thickBot="1">
      <c r="B92" s="4" t="s">
        <v>169</v>
      </c>
      <c r="C92" s="4" t="s">
        <v>33</v>
      </c>
      <c r="D92" s="5" t="s">
        <v>34</v>
      </c>
      <c r="E92" s="34">
        <v>573566.65</v>
      </c>
    </row>
    <row r="93" spans="2:5" ht="29.25" hidden="1" customHeight="1" outlineLevel="2" thickBot="1">
      <c r="B93" s="6" t="s">
        <v>169</v>
      </c>
      <c r="C93" s="6" t="s">
        <v>35</v>
      </c>
      <c r="D93" s="7" t="s">
        <v>36</v>
      </c>
      <c r="E93" s="32">
        <v>10989536.869999999</v>
      </c>
    </row>
    <row r="94" spans="2:5" ht="29.25" hidden="1" customHeight="1" outlineLevel="2" thickBot="1">
      <c r="B94" s="4" t="s">
        <v>169</v>
      </c>
      <c r="C94" s="4" t="s">
        <v>37</v>
      </c>
      <c r="D94" s="5" t="s">
        <v>38</v>
      </c>
      <c r="E94" s="34">
        <v>5827437.0700000003</v>
      </c>
    </row>
    <row r="95" spans="2:5" ht="29.25" hidden="1" customHeight="1" outlineLevel="2" thickBot="1">
      <c r="B95" s="4" t="s">
        <v>169</v>
      </c>
      <c r="C95" s="4" t="s">
        <v>39</v>
      </c>
      <c r="D95" s="5" t="s">
        <v>40</v>
      </c>
      <c r="E95" s="34">
        <v>1720699.95</v>
      </c>
    </row>
    <row r="96" spans="2:5" ht="29.25" hidden="1" customHeight="1" outlineLevel="2" thickBot="1">
      <c r="B96" s="4" t="s">
        <v>169</v>
      </c>
      <c r="C96" s="4" t="s">
        <v>41</v>
      </c>
      <c r="D96" s="5" t="s">
        <v>42</v>
      </c>
      <c r="E96" s="34">
        <v>3441399.85</v>
      </c>
    </row>
    <row r="97" spans="2:5" ht="29.25" hidden="1" customHeight="1" outlineLevel="2" thickBot="1">
      <c r="B97" s="18" t="s">
        <v>169</v>
      </c>
      <c r="C97" s="18" t="s">
        <v>43</v>
      </c>
      <c r="D97" s="12" t="s">
        <v>44</v>
      </c>
      <c r="E97" s="33">
        <v>17548551.59</v>
      </c>
    </row>
    <row r="98" spans="2:5" ht="29.25" hidden="1" customHeight="1" outlineLevel="2" thickBot="1">
      <c r="B98" s="6" t="s">
        <v>169</v>
      </c>
      <c r="C98" s="6" t="s">
        <v>45</v>
      </c>
      <c r="D98" s="7" t="s">
        <v>46</v>
      </c>
      <c r="E98" s="32">
        <v>1061753</v>
      </c>
    </row>
    <row r="99" spans="2:5" ht="29.25" hidden="1" customHeight="1" outlineLevel="2" thickBot="1">
      <c r="B99" s="4" t="s">
        <v>169</v>
      </c>
      <c r="C99" s="4" t="s">
        <v>47</v>
      </c>
      <c r="D99" s="5" t="s">
        <v>48</v>
      </c>
      <c r="E99" s="34">
        <v>77682</v>
      </c>
    </row>
    <row r="100" spans="2:5" ht="29.25" hidden="1" customHeight="1" outlineLevel="2" thickBot="1">
      <c r="B100" s="4" t="s">
        <v>169</v>
      </c>
      <c r="C100" s="4" t="s">
        <v>49</v>
      </c>
      <c r="D100" s="5" t="s">
        <v>50</v>
      </c>
      <c r="E100" s="34">
        <v>984071</v>
      </c>
    </row>
    <row r="101" spans="2:5" ht="29.25" hidden="1" customHeight="1" outlineLevel="2" thickBot="1">
      <c r="B101" s="4" t="s">
        <v>169</v>
      </c>
      <c r="C101" s="4" t="s">
        <v>51</v>
      </c>
      <c r="D101" s="5" t="s">
        <v>52</v>
      </c>
      <c r="E101" s="34">
        <v>0</v>
      </c>
    </row>
    <row r="102" spans="2:5" ht="29.25" hidden="1" customHeight="1" outlineLevel="2" thickBot="1">
      <c r="B102" s="6" t="s">
        <v>169</v>
      </c>
      <c r="C102" s="6" t="s">
        <v>53</v>
      </c>
      <c r="D102" s="7" t="s">
        <v>54</v>
      </c>
      <c r="E102" s="32">
        <v>62500</v>
      </c>
    </row>
    <row r="103" spans="2:5" ht="29.25" hidden="1" customHeight="1" outlineLevel="2" thickBot="1">
      <c r="B103" s="4" t="s">
        <v>169</v>
      </c>
      <c r="C103" s="4" t="s">
        <v>59</v>
      </c>
      <c r="D103" s="5" t="s">
        <v>60</v>
      </c>
      <c r="E103" s="34">
        <v>62500</v>
      </c>
    </row>
    <row r="104" spans="2:5" ht="29.25" hidden="1" customHeight="1" outlineLevel="2" thickBot="1">
      <c r="B104" s="6" t="s">
        <v>169</v>
      </c>
      <c r="C104" s="6" t="s">
        <v>65</v>
      </c>
      <c r="D104" s="7" t="s">
        <v>66</v>
      </c>
      <c r="E104" s="32">
        <v>3022408</v>
      </c>
    </row>
    <row r="105" spans="2:5" ht="29.25" hidden="1" customHeight="1" outlineLevel="2" thickBot="1">
      <c r="B105" s="4" t="s">
        <v>169</v>
      </c>
      <c r="C105" s="4" t="s">
        <v>69</v>
      </c>
      <c r="D105" s="5" t="s">
        <v>70</v>
      </c>
      <c r="E105" s="34">
        <v>2990378</v>
      </c>
    </row>
    <row r="106" spans="2:5" ht="29.25" hidden="1" customHeight="1" outlineLevel="2" thickBot="1">
      <c r="B106" s="4" t="s">
        <v>169</v>
      </c>
      <c r="C106" s="4" t="s">
        <v>71</v>
      </c>
      <c r="D106" s="5" t="s">
        <v>72</v>
      </c>
      <c r="E106" s="34">
        <v>32030</v>
      </c>
    </row>
    <row r="107" spans="2:5" ht="29.25" hidden="1" customHeight="1" outlineLevel="2" thickBot="1">
      <c r="B107" s="6" t="s">
        <v>169</v>
      </c>
      <c r="C107" s="6" t="s">
        <v>73</v>
      </c>
      <c r="D107" s="7" t="s">
        <v>74</v>
      </c>
      <c r="E107" s="32">
        <v>174350</v>
      </c>
    </row>
    <row r="108" spans="2:5" ht="29.25" hidden="1" customHeight="1" outlineLevel="2" thickBot="1">
      <c r="B108" s="4" t="s">
        <v>169</v>
      </c>
      <c r="C108" s="4" t="s">
        <v>75</v>
      </c>
      <c r="D108" s="5" t="s">
        <v>76</v>
      </c>
      <c r="E108" s="34">
        <v>174350</v>
      </c>
    </row>
    <row r="109" spans="2:5" ht="29.25" hidden="1" customHeight="1" outlineLevel="2" thickBot="1">
      <c r="B109" s="6" t="s">
        <v>169</v>
      </c>
      <c r="C109" s="6" t="s">
        <v>77</v>
      </c>
      <c r="D109" s="7" t="s">
        <v>78</v>
      </c>
      <c r="E109" s="32">
        <v>8997025.7300000004</v>
      </c>
    </row>
    <row r="110" spans="2:5" ht="29.25" hidden="1" customHeight="1" outlineLevel="2" thickBot="1">
      <c r="B110" s="4" t="s">
        <v>169</v>
      </c>
      <c r="C110" s="4" t="s">
        <v>79</v>
      </c>
      <c r="D110" s="5" t="s">
        <v>80</v>
      </c>
      <c r="E110" s="34">
        <v>8997025.7300000004</v>
      </c>
    </row>
    <row r="111" spans="2:5" ht="29.25" hidden="1" customHeight="1" outlineLevel="2" thickBot="1">
      <c r="B111" s="6" t="s">
        <v>169</v>
      </c>
      <c r="C111" s="6" t="s">
        <v>89</v>
      </c>
      <c r="D111" s="7" t="s">
        <v>90</v>
      </c>
      <c r="E111" s="32">
        <v>4230514.8600000003</v>
      </c>
    </row>
    <row r="112" spans="2:5" ht="29.25" hidden="1" customHeight="1" outlineLevel="2" thickBot="1">
      <c r="B112" s="4" t="s">
        <v>169</v>
      </c>
      <c r="C112" s="4" t="s">
        <v>170</v>
      </c>
      <c r="D112" s="5" t="s">
        <v>171</v>
      </c>
      <c r="E112" s="34">
        <v>1181703.44</v>
      </c>
    </row>
    <row r="113" spans="2:5" ht="29.25" hidden="1" customHeight="1" outlineLevel="2" thickBot="1">
      <c r="B113" s="4" t="s">
        <v>169</v>
      </c>
      <c r="C113" s="4" t="s">
        <v>93</v>
      </c>
      <c r="D113" s="5" t="s">
        <v>94</v>
      </c>
      <c r="E113" s="34">
        <v>3048811.42</v>
      </c>
    </row>
    <row r="114" spans="2:5" ht="29.25" hidden="1" customHeight="1" outlineLevel="2" thickBot="1">
      <c r="B114" s="18" t="s">
        <v>169</v>
      </c>
      <c r="C114" s="18" t="s">
        <v>99</v>
      </c>
      <c r="D114" s="12" t="s">
        <v>100</v>
      </c>
      <c r="E114" s="33">
        <v>15965266.630000001</v>
      </c>
    </row>
    <row r="115" spans="2:5" ht="29.25" hidden="1" customHeight="1" outlineLevel="2" thickBot="1">
      <c r="B115" s="6" t="s">
        <v>169</v>
      </c>
      <c r="C115" s="6" t="s">
        <v>101</v>
      </c>
      <c r="D115" s="7" t="s">
        <v>102</v>
      </c>
      <c r="E115" s="32">
        <v>2805069</v>
      </c>
    </row>
    <row r="116" spans="2:5" ht="29.25" hidden="1" customHeight="1" outlineLevel="2" thickBot="1">
      <c r="B116" s="4" t="s">
        <v>169</v>
      </c>
      <c r="C116" s="4" t="s">
        <v>103</v>
      </c>
      <c r="D116" s="5" t="s">
        <v>104</v>
      </c>
      <c r="E116" s="34">
        <v>2805069</v>
      </c>
    </row>
    <row r="117" spans="2:5" ht="29.25" hidden="1" customHeight="1" outlineLevel="2" thickBot="1">
      <c r="B117" s="6" t="s">
        <v>169</v>
      </c>
      <c r="C117" s="6" t="s">
        <v>111</v>
      </c>
      <c r="D117" s="7" t="s">
        <v>112</v>
      </c>
      <c r="E117" s="32">
        <v>11773314.130000001</v>
      </c>
    </row>
    <row r="118" spans="2:5" ht="29.25" hidden="1" customHeight="1" outlineLevel="2" thickBot="1">
      <c r="B118" s="4" t="s">
        <v>169</v>
      </c>
      <c r="C118" s="4" t="s">
        <v>113</v>
      </c>
      <c r="D118" s="5" t="s">
        <v>114</v>
      </c>
      <c r="E118" s="34">
        <v>4049559.11</v>
      </c>
    </row>
    <row r="119" spans="2:5" ht="29.25" hidden="1" customHeight="1" outlineLevel="2" thickBot="1">
      <c r="B119" s="4" t="s">
        <v>169</v>
      </c>
      <c r="C119" s="4" t="s">
        <v>172</v>
      </c>
      <c r="D119" s="5" t="s">
        <v>173</v>
      </c>
      <c r="E119" s="34">
        <v>1662400</v>
      </c>
    </row>
    <row r="120" spans="2:5" ht="29.25" hidden="1" customHeight="1" outlineLevel="2" thickBot="1">
      <c r="B120" s="4" t="s">
        <v>169</v>
      </c>
      <c r="C120" s="4" t="s">
        <v>174</v>
      </c>
      <c r="D120" s="5" t="s">
        <v>175</v>
      </c>
      <c r="E120" s="34">
        <v>1536540</v>
      </c>
    </row>
    <row r="121" spans="2:5" ht="29.25" hidden="1" customHeight="1" outlineLevel="2" thickBot="1">
      <c r="B121" s="4" t="s">
        <v>169</v>
      </c>
      <c r="C121" s="4" t="s">
        <v>117</v>
      </c>
      <c r="D121" s="5" t="s">
        <v>118</v>
      </c>
      <c r="E121" s="34">
        <v>4418603.0199999996</v>
      </c>
    </row>
    <row r="122" spans="2:5" ht="29.25" hidden="1" customHeight="1" outlineLevel="2" thickBot="1">
      <c r="B122" s="4" t="s">
        <v>169</v>
      </c>
      <c r="C122" s="4" t="s">
        <v>176</v>
      </c>
      <c r="D122" s="5" t="s">
        <v>177</v>
      </c>
      <c r="E122" s="34">
        <v>106212</v>
      </c>
    </row>
    <row r="123" spans="2:5" ht="29.25" hidden="1" customHeight="1" outlineLevel="2" thickBot="1">
      <c r="B123" s="6" t="s">
        <v>169</v>
      </c>
      <c r="C123" s="6" t="s">
        <v>119</v>
      </c>
      <c r="D123" s="7" t="s">
        <v>120</v>
      </c>
      <c r="E123" s="32">
        <v>823473</v>
      </c>
    </row>
    <row r="124" spans="2:5" ht="29.25" hidden="1" customHeight="1" outlineLevel="2" thickBot="1">
      <c r="B124" s="4" t="s">
        <v>169</v>
      </c>
      <c r="C124" s="4" t="s">
        <v>121</v>
      </c>
      <c r="D124" s="5" t="s">
        <v>122</v>
      </c>
      <c r="E124" s="34">
        <v>470712</v>
      </c>
    </row>
    <row r="125" spans="2:5" ht="29.25" hidden="1" customHeight="1" outlineLevel="2" thickBot="1">
      <c r="B125" s="4" t="s">
        <v>169</v>
      </c>
      <c r="C125" s="4" t="s">
        <v>123</v>
      </c>
      <c r="D125" s="5" t="s">
        <v>124</v>
      </c>
      <c r="E125" s="34">
        <v>352761</v>
      </c>
    </row>
    <row r="126" spans="2:5" ht="29.25" hidden="1" customHeight="1" outlineLevel="2" thickBot="1">
      <c r="B126" s="6" t="s">
        <v>169</v>
      </c>
      <c r="C126" s="6" t="s">
        <v>125</v>
      </c>
      <c r="D126" s="7" t="s">
        <v>126</v>
      </c>
      <c r="E126" s="32">
        <v>563410.5</v>
      </c>
    </row>
    <row r="127" spans="2:5" ht="29.25" hidden="1" customHeight="1" outlineLevel="2" thickBot="1">
      <c r="B127" s="4" t="s">
        <v>169</v>
      </c>
      <c r="C127" s="4" t="s">
        <v>127</v>
      </c>
      <c r="D127" s="5" t="s">
        <v>128</v>
      </c>
      <c r="E127" s="34">
        <v>180725</v>
      </c>
    </row>
    <row r="128" spans="2:5" ht="29.25" hidden="1" customHeight="1" outlineLevel="2" thickBot="1">
      <c r="B128" s="4" t="s">
        <v>169</v>
      </c>
      <c r="C128" s="4" t="s">
        <v>129</v>
      </c>
      <c r="D128" s="5" t="s">
        <v>130</v>
      </c>
      <c r="E128" s="34">
        <v>256101.5</v>
      </c>
    </row>
    <row r="129" spans="2:5" ht="29.25" hidden="1" customHeight="1" outlineLevel="2" thickBot="1">
      <c r="B129" s="4" t="s">
        <v>169</v>
      </c>
      <c r="C129" s="4" t="s">
        <v>131</v>
      </c>
      <c r="D129" s="5" t="s">
        <v>132</v>
      </c>
      <c r="E129" s="34">
        <v>126584</v>
      </c>
    </row>
    <row r="130" spans="2:5" ht="29.25" customHeight="1" outlineLevel="1" collapsed="1" thickBot="1">
      <c r="B130" s="71" t="s">
        <v>169</v>
      </c>
      <c r="C130" s="72"/>
      <c r="D130" s="73"/>
      <c r="E130" s="32">
        <f>E79+E97+E114</f>
        <v>176425312.28999999</v>
      </c>
    </row>
    <row r="131" spans="2:5" ht="29.25" hidden="1" customHeight="1" outlineLevel="2" thickBot="1">
      <c r="B131" s="21" t="s">
        <v>178</v>
      </c>
      <c r="C131" s="21" t="s">
        <v>1</v>
      </c>
      <c r="D131" s="22" t="s">
        <v>2</v>
      </c>
      <c r="E131" s="33">
        <v>21751371.859999999</v>
      </c>
    </row>
    <row r="132" spans="2:5" ht="29.25" hidden="1" customHeight="1" outlineLevel="2" thickBot="1">
      <c r="B132" s="6" t="s">
        <v>178</v>
      </c>
      <c r="C132" s="6" t="s">
        <v>3</v>
      </c>
      <c r="D132" s="7" t="s">
        <v>4</v>
      </c>
      <c r="E132" s="32">
        <v>10949722</v>
      </c>
    </row>
    <row r="133" spans="2:5" ht="29.25" hidden="1" customHeight="1" outlineLevel="2" thickBot="1">
      <c r="B133" s="4" t="s">
        <v>178</v>
      </c>
      <c r="C133" s="4" t="s">
        <v>5</v>
      </c>
      <c r="D133" s="5" t="s">
        <v>6</v>
      </c>
      <c r="E133" s="34">
        <v>10949722</v>
      </c>
    </row>
    <row r="134" spans="2:5" ht="29.25" hidden="1" customHeight="1" outlineLevel="2" thickBot="1">
      <c r="B134" s="6" t="s">
        <v>178</v>
      </c>
      <c r="C134" s="6" t="s">
        <v>11</v>
      </c>
      <c r="D134" s="7" t="s">
        <v>12</v>
      </c>
      <c r="E134" s="32">
        <v>373875</v>
      </c>
    </row>
    <row r="135" spans="2:5" ht="29.25" hidden="1" customHeight="1" outlineLevel="2" thickBot="1">
      <c r="B135" s="4" t="s">
        <v>178</v>
      </c>
      <c r="C135" s="4" t="s">
        <v>13</v>
      </c>
      <c r="D135" s="5" t="s">
        <v>14</v>
      </c>
      <c r="E135" s="34">
        <v>373875</v>
      </c>
    </row>
    <row r="136" spans="2:5" ht="29.25" hidden="1" customHeight="1" outlineLevel="2" thickBot="1">
      <c r="B136" s="6" t="s">
        <v>178</v>
      </c>
      <c r="C136" s="6" t="s">
        <v>17</v>
      </c>
      <c r="D136" s="7" t="s">
        <v>18</v>
      </c>
      <c r="E136" s="32">
        <v>6956116.9800000004</v>
      </c>
    </row>
    <row r="137" spans="2:5" ht="29.25" hidden="1" customHeight="1" outlineLevel="2" thickBot="1">
      <c r="B137" s="4" t="s">
        <v>178</v>
      </c>
      <c r="C137" s="4" t="s">
        <v>19</v>
      </c>
      <c r="D137" s="5" t="s">
        <v>20</v>
      </c>
      <c r="E137" s="34">
        <v>2998377</v>
      </c>
    </row>
    <row r="138" spans="2:5" ht="29.25" hidden="1" customHeight="1" outlineLevel="2" thickBot="1">
      <c r="B138" s="4" t="s">
        <v>178</v>
      </c>
      <c r="C138" s="4" t="s">
        <v>23</v>
      </c>
      <c r="D138" s="5" t="s">
        <v>24</v>
      </c>
      <c r="E138" s="34">
        <v>304483</v>
      </c>
    </row>
    <row r="139" spans="2:5" ht="29.25" hidden="1" customHeight="1" outlineLevel="2" thickBot="1">
      <c r="B139" s="4" t="s">
        <v>178</v>
      </c>
      <c r="C139" s="4" t="s">
        <v>25</v>
      </c>
      <c r="D139" s="5" t="s">
        <v>26</v>
      </c>
      <c r="E139" s="34">
        <v>3653256.98</v>
      </c>
    </row>
    <row r="140" spans="2:5" ht="29.25" hidden="1" customHeight="1" outlineLevel="2" thickBot="1">
      <c r="B140" s="6" t="s">
        <v>178</v>
      </c>
      <c r="C140" s="6" t="s">
        <v>29</v>
      </c>
      <c r="D140" s="7" t="s">
        <v>30</v>
      </c>
      <c r="E140" s="32">
        <v>1751094.91</v>
      </c>
    </row>
    <row r="141" spans="2:5" ht="29.25" hidden="1" customHeight="1" outlineLevel="2" thickBot="1">
      <c r="B141" s="4" t="s">
        <v>178</v>
      </c>
      <c r="C141" s="4" t="s">
        <v>31</v>
      </c>
      <c r="D141" s="5" t="s">
        <v>32</v>
      </c>
      <c r="E141" s="34">
        <v>1661295.17</v>
      </c>
    </row>
    <row r="142" spans="2:5" ht="29.25" hidden="1" customHeight="1" outlineLevel="2" thickBot="1">
      <c r="B142" s="4" t="s">
        <v>178</v>
      </c>
      <c r="C142" s="4" t="s">
        <v>33</v>
      </c>
      <c r="D142" s="5" t="s">
        <v>34</v>
      </c>
      <c r="E142" s="34">
        <v>89799.74</v>
      </c>
    </row>
    <row r="143" spans="2:5" ht="29.25" hidden="1" customHeight="1" outlineLevel="2" thickBot="1">
      <c r="B143" s="6" t="s">
        <v>178</v>
      </c>
      <c r="C143" s="6" t="s">
        <v>35</v>
      </c>
      <c r="D143" s="7" t="s">
        <v>36</v>
      </c>
      <c r="E143" s="32">
        <v>1720562.97</v>
      </c>
    </row>
    <row r="144" spans="2:5" ht="29.25" hidden="1" customHeight="1" outlineLevel="2" thickBot="1">
      <c r="B144" s="4" t="s">
        <v>178</v>
      </c>
      <c r="C144" s="4" t="s">
        <v>37</v>
      </c>
      <c r="D144" s="5" t="s">
        <v>38</v>
      </c>
      <c r="E144" s="34">
        <v>912365.33</v>
      </c>
    </row>
    <row r="145" spans="2:5" ht="29.25" hidden="1" customHeight="1" outlineLevel="2" thickBot="1">
      <c r="B145" s="4" t="s">
        <v>178</v>
      </c>
      <c r="C145" s="4" t="s">
        <v>39</v>
      </c>
      <c r="D145" s="5" t="s">
        <v>40</v>
      </c>
      <c r="E145" s="34">
        <v>269399.21000000002</v>
      </c>
    </row>
    <row r="146" spans="2:5" ht="29.25" hidden="1" customHeight="1" outlineLevel="2" thickBot="1">
      <c r="B146" s="4" t="s">
        <v>178</v>
      </c>
      <c r="C146" s="4" t="s">
        <v>41</v>
      </c>
      <c r="D146" s="5" t="s">
        <v>42</v>
      </c>
      <c r="E146" s="34">
        <v>538798.43000000005</v>
      </c>
    </row>
    <row r="147" spans="2:5" ht="29.25" hidden="1" customHeight="1" outlineLevel="2" thickBot="1">
      <c r="B147" s="18" t="s">
        <v>178</v>
      </c>
      <c r="C147" s="18" t="s">
        <v>43</v>
      </c>
      <c r="D147" s="12" t="s">
        <v>44</v>
      </c>
      <c r="E147" s="33">
        <v>18236070.449999999</v>
      </c>
    </row>
    <row r="148" spans="2:5" ht="29.25" hidden="1" customHeight="1" outlineLevel="2" thickBot="1">
      <c r="B148" s="6" t="s">
        <v>178</v>
      </c>
      <c r="C148" s="6" t="s">
        <v>45</v>
      </c>
      <c r="D148" s="7" t="s">
        <v>46</v>
      </c>
      <c r="E148" s="32">
        <v>2121060</v>
      </c>
    </row>
    <row r="149" spans="2:5" ht="29.25" hidden="1" customHeight="1" outlineLevel="2" thickBot="1">
      <c r="B149" s="4" t="s">
        <v>178</v>
      </c>
      <c r="C149" s="4" t="s">
        <v>47</v>
      </c>
      <c r="D149" s="5" t="s">
        <v>48</v>
      </c>
      <c r="E149" s="34">
        <v>1006703</v>
      </c>
    </row>
    <row r="150" spans="2:5" ht="29.25" hidden="1" customHeight="1" outlineLevel="2" thickBot="1">
      <c r="B150" s="4" t="s">
        <v>178</v>
      </c>
      <c r="C150" s="4" t="s">
        <v>49</v>
      </c>
      <c r="D150" s="5" t="s">
        <v>50</v>
      </c>
      <c r="E150" s="34">
        <v>1107037</v>
      </c>
    </row>
    <row r="151" spans="2:5" ht="29.25" hidden="1" customHeight="1" outlineLevel="2" thickBot="1">
      <c r="B151" s="4" t="s">
        <v>178</v>
      </c>
      <c r="C151" s="4" t="s">
        <v>51</v>
      </c>
      <c r="D151" s="5" t="s">
        <v>52</v>
      </c>
      <c r="E151" s="34">
        <v>7320</v>
      </c>
    </row>
    <row r="152" spans="2:5" ht="29.25" hidden="1" customHeight="1" outlineLevel="2" thickBot="1">
      <c r="B152" s="6" t="s">
        <v>178</v>
      </c>
      <c r="C152" s="6" t="s">
        <v>65</v>
      </c>
      <c r="D152" s="7" t="s">
        <v>66</v>
      </c>
      <c r="E152" s="34">
        <v>14992462</v>
      </c>
    </row>
    <row r="153" spans="2:5" ht="29.25" hidden="1" customHeight="1" outlineLevel="2" thickBot="1">
      <c r="B153" s="4" t="s">
        <v>178</v>
      </c>
      <c r="C153" s="4" t="s">
        <v>69</v>
      </c>
      <c r="D153" s="5" t="s">
        <v>70</v>
      </c>
      <c r="E153" s="34">
        <v>14992462</v>
      </c>
    </row>
    <row r="154" spans="2:5" ht="29.25" hidden="1" customHeight="1" outlineLevel="2" thickBot="1">
      <c r="B154" s="6" t="s">
        <v>178</v>
      </c>
      <c r="C154" s="6" t="s">
        <v>77</v>
      </c>
      <c r="D154" s="7" t="s">
        <v>78</v>
      </c>
      <c r="E154" s="32">
        <v>1095284.45</v>
      </c>
    </row>
    <row r="155" spans="2:5" ht="29.25" hidden="1" customHeight="1" outlineLevel="2" thickBot="1">
      <c r="B155" s="4" t="s">
        <v>178</v>
      </c>
      <c r="C155" s="4" t="s">
        <v>79</v>
      </c>
      <c r="D155" s="5" t="s">
        <v>80</v>
      </c>
      <c r="E155" s="34">
        <v>1095284.45</v>
      </c>
    </row>
    <row r="156" spans="2:5" ht="29.25" hidden="1" customHeight="1" outlineLevel="2" thickBot="1">
      <c r="B156" s="6" t="s">
        <v>178</v>
      </c>
      <c r="C156" s="6" t="s">
        <v>89</v>
      </c>
      <c r="D156" s="7" t="s">
        <v>90</v>
      </c>
      <c r="E156" s="32">
        <v>27264</v>
      </c>
    </row>
    <row r="157" spans="2:5" ht="29.25" hidden="1" customHeight="1" outlineLevel="2" thickBot="1">
      <c r="B157" s="4" t="s">
        <v>178</v>
      </c>
      <c r="C157" s="4" t="s">
        <v>93</v>
      </c>
      <c r="D157" s="5" t="s">
        <v>94</v>
      </c>
      <c r="E157" s="34">
        <v>27264</v>
      </c>
    </row>
    <row r="158" spans="2:5" ht="29.25" hidden="1" customHeight="1" outlineLevel="2" thickBot="1">
      <c r="B158" s="18" t="s">
        <v>178</v>
      </c>
      <c r="C158" s="18" t="s">
        <v>99</v>
      </c>
      <c r="D158" s="12" t="s">
        <v>100</v>
      </c>
      <c r="E158" s="33">
        <v>3878468.75</v>
      </c>
    </row>
    <row r="159" spans="2:5" ht="29.25" hidden="1" customHeight="1" outlineLevel="2" thickBot="1">
      <c r="B159" s="6" t="s">
        <v>178</v>
      </c>
      <c r="C159" s="6" t="s">
        <v>101</v>
      </c>
      <c r="D159" s="7" t="s">
        <v>102</v>
      </c>
      <c r="E159" s="32">
        <v>292292</v>
      </c>
    </row>
    <row r="160" spans="2:5" ht="29.25" hidden="1" customHeight="1" outlineLevel="2" thickBot="1">
      <c r="B160" s="4" t="s">
        <v>178</v>
      </c>
      <c r="C160" s="4" t="s">
        <v>103</v>
      </c>
      <c r="D160" s="5" t="s">
        <v>104</v>
      </c>
      <c r="E160" s="34">
        <v>68600</v>
      </c>
    </row>
    <row r="161" spans="2:5" ht="29.25" hidden="1" customHeight="1" outlineLevel="2" thickBot="1">
      <c r="B161" s="4" t="s">
        <v>178</v>
      </c>
      <c r="C161" s="4" t="s">
        <v>105</v>
      </c>
      <c r="D161" s="5" t="s">
        <v>106</v>
      </c>
      <c r="E161" s="34">
        <v>146385</v>
      </c>
    </row>
    <row r="162" spans="2:5" ht="29.25" hidden="1" customHeight="1" outlineLevel="2" thickBot="1">
      <c r="B162" s="4" t="s">
        <v>178</v>
      </c>
      <c r="C162" s="4" t="s">
        <v>179</v>
      </c>
      <c r="D162" s="5" t="s">
        <v>180</v>
      </c>
      <c r="E162" s="34">
        <v>77307</v>
      </c>
    </row>
    <row r="163" spans="2:5" ht="29.25" hidden="1" customHeight="1" outlineLevel="2" thickBot="1">
      <c r="B163" s="6" t="s">
        <v>178</v>
      </c>
      <c r="C163" s="6" t="s">
        <v>111</v>
      </c>
      <c r="D163" s="7" t="s">
        <v>112</v>
      </c>
      <c r="E163" s="32">
        <v>3161485</v>
      </c>
    </row>
    <row r="164" spans="2:5" ht="29.25" hidden="1" customHeight="1" outlineLevel="2" thickBot="1">
      <c r="B164" s="4" t="s">
        <v>178</v>
      </c>
      <c r="C164" s="4" t="s">
        <v>113</v>
      </c>
      <c r="D164" s="5" t="s">
        <v>114</v>
      </c>
      <c r="E164" s="34">
        <v>694087</v>
      </c>
    </row>
    <row r="165" spans="2:5" ht="29.25" hidden="1" customHeight="1" outlineLevel="2" thickBot="1">
      <c r="B165" s="4" t="s">
        <v>178</v>
      </c>
      <c r="C165" s="4" t="s">
        <v>172</v>
      </c>
      <c r="D165" s="5" t="s">
        <v>173</v>
      </c>
      <c r="E165" s="34">
        <v>2467398</v>
      </c>
    </row>
    <row r="166" spans="2:5" ht="29.25" hidden="1" customHeight="1" outlineLevel="2" thickBot="1">
      <c r="B166" s="6" t="s">
        <v>178</v>
      </c>
      <c r="C166" s="6" t="s">
        <v>119</v>
      </c>
      <c r="D166" s="7" t="s">
        <v>120</v>
      </c>
      <c r="E166" s="32">
        <v>4071</v>
      </c>
    </row>
    <row r="167" spans="2:5" ht="29.25" hidden="1" customHeight="1" outlineLevel="2" thickBot="1">
      <c r="B167" s="4" t="s">
        <v>178</v>
      </c>
      <c r="C167" s="4" t="s">
        <v>121</v>
      </c>
      <c r="D167" s="5" t="s">
        <v>122</v>
      </c>
      <c r="E167" s="34">
        <v>4071</v>
      </c>
    </row>
    <row r="168" spans="2:5" ht="29.25" hidden="1" customHeight="1" outlineLevel="2" thickBot="1">
      <c r="B168" s="6" t="s">
        <v>178</v>
      </c>
      <c r="C168" s="6" t="s">
        <v>125</v>
      </c>
      <c r="D168" s="7" t="s">
        <v>126</v>
      </c>
      <c r="E168" s="32">
        <v>420620.75</v>
      </c>
    </row>
    <row r="169" spans="2:5" ht="29.25" hidden="1" customHeight="1" outlineLevel="2" thickBot="1">
      <c r="B169" s="4" t="s">
        <v>178</v>
      </c>
      <c r="C169" s="4" t="s">
        <v>129</v>
      </c>
      <c r="D169" s="5" t="s">
        <v>130</v>
      </c>
      <c r="E169" s="34">
        <v>37420.75</v>
      </c>
    </row>
    <row r="170" spans="2:5" ht="29.25" hidden="1" customHeight="1" outlineLevel="2" thickBot="1">
      <c r="B170" s="4" t="s">
        <v>178</v>
      </c>
      <c r="C170" s="4" t="s">
        <v>133</v>
      </c>
      <c r="D170" s="5" t="s">
        <v>134</v>
      </c>
      <c r="E170" s="34">
        <v>383200</v>
      </c>
    </row>
    <row r="171" spans="2:5" ht="29.25" hidden="1" customHeight="1" outlineLevel="2" thickBot="1">
      <c r="B171" s="18" t="s">
        <v>178</v>
      </c>
      <c r="C171" s="18" t="s">
        <v>151</v>
      </c>
      <c r="D171" s="12" t="s">
        <v>152</v>
      </c>
      <c r="E171" s="33">
        <v>59353</v>
      </c>
    </row>
    <row r="172" spans="2:5" ht="29.25" hidden="1" customHeight="1" outlineLevel="2" thickBot="1">
      <c r="B172" s="6" t="s">
        <v>178</v>
      </c>
      <c r="C172" s="6" t="s">
        <v>157</v>
      </c>
      <c r="D172" s="7" t="s">
        <v>158</v>
      </c>
      <c r="E172" s="32">
        <v>59353</v>
      </c>
    </row>
    <row r="173" spans="2:5" ht="29.25" hidden="1" customHeight="1" outlineLevel="2" thickBot="1">
      <c r="B173" s="4" t="s">
        <v>178</v>
      </c>
      <c r="C173" s="4" t="s">
        <v>161</v>
      </c>
      <c r="D173" s="5" t="s">
        <v>162</v>
      </c>
      <c r="E173" s="34">
        <v>59353</v>
      </c>
    </row>
    <row r="174" spans="2:5" ht="29.25" customHeight="1" outlineLevel="1" collapsed="1" thickBot="1">
      <c r="B174" s="71" t="s">
        <v>178</v>
      </c>
      <c r="C174" s="72"/>
      <c r="D174" s="73"/>
      <c r="E174" s="32">
        <f>E131+E147+E158+E171</f>
        <v>43925264.060000002</v>
      </c>
    </row>
    <row r="175" spans="2:5" ht="29.25" hidden="1" customHeight="1" outlineLevel="2" thickBot="1">
      <c r="B175" s="21" t="s">
        <v>181</v>
      </c>
      <c r="C175" s="21" t="s">
        <v>1</v>
      </c>
      <c r="D175" s="22" t="s">
        <v>2</v>
      </c>
      <c r="E175" s="33">
        <v>25549388.91</v>
      </c>
    </row>
    <row r="176" spans="2:5" ht="29.25" hidden="1" customHeight="1" outlineLevel="2" thickBot="1">
      <c r="B176" s="6" t="s">
        <v>181</v>
      </c>
      <c r="C176" s="6" t="s">
        <v>3</v>
      </c>
      <c r="D176" s="7" t="s">
        <v>4</v>
      </c>
      <c r="E176" s="32">
        <v>11082063</v>
      </c>
    </row>
    <row r="177" spans="2:5" ht="29.25" hidden="1" customHeight="1" outlineLevel="2" thickBot="1">
      <c r="B177" s="4" t="s">
        <v>181</v>
      </c>
      <c r="C177" s="4" t="s">
        <v>5</v>
      </c>
      <c r="D177" s="5" t="s">
        <v>6</v>
      </c>
      <c r="E177" s="34">
        <v>11082063</v>
      </c>
    </row>
    <row r="178" spans="2:5" ht="29.25" hidden="1" customHeight="1" outlineLevel="2" thickBot="1">
      <c r="B178" s="6" t="s">
        <v>181</v>
      </c>
      <c r="C178" s="6" t="s">
        <v>11</v>
      </c>
      <c r="D178" s="7" t="s">
        <v>12</v>
      </c>
      <c r="E178" s="32">
        <v>329909</v>
      </c>
    </row>
    <row r="179" spans="2:5" ht="29.25" hidden="1" customHeight="1" outlineLevel="2" thickBot="1">
      <c r="B179" s="4" t="s">
        <v>181</v>
      </c>
      <c r="C179" s="4" t="s">
        <v>13</v>
      </c>
      <c r="D179" s="5" t="s">
        <v>14</v>
      </c>
      <c r="E179" s="34">
        <v>329909</v>
      </c>
    </row>
    <row r="180" spans="2:5" ht="29.25" hidden="1" customHeight="1" outlineLevel="2" thickBot="1">
      <c r="B180" s="6" t="s">
        <v>181</v>
      </c>
      <c r="C180" s="6" t="s">
        <v>17</v>
      </c>
      <c r="D180" s="7" t="s">
        <v>18</v>
      </c>
      <c r="E180" s="32">
        <v>10004128.119999999</v>
      </c>
    </row>
    <row r="181" spans="2:5" ht="29.25" hidden="1" customHeight="1" outlineLevel="2" thickBot="1">
      <c r="B181" s="4" t="s">
        <v>181</v>
      </c>
      <c r="C181" s="4" t="s">
        <v>19</v>
      </c>
      <c r="D181" s="5" t="s">
        <v>20</v>
      </c>
      <c r="E181" s="34">
        <v>4836470</v>
      </c>
    </row>
    <row r="182" spans="2:5" ht="29.25" hidden="1" customHeight="1" outlineLevel="2" thickBot="1">
      <c r="B182" s="4" t="s">
        <v>181</v>
      </c>
      <c r="C182" s="4" t="s">
        <v>23</v>
      </c>
      <c r="D182" s="5" t="s">
        <v>24</v>
      </c>
      <c r="E182" s="34">
        <v>387761.43</v>
      </c>
    </row>
    <row r="183" spans="2:5" ht="29.25" hidden="1" customHeight="1" outlineLevel="2" thickBot="1">
      <c r="B183" s="4" t="s">
        <v>181</v>
      </c>
      <c r="C183" s="4" t="s">
        <v>25</v>
      </c>
      <c r="D183" s="5" t="s">
        <v>26</v>
      </c>
      <c r="E183" s="34">
        <v>4779896.6900000004</v>
      </c>
    </row>
    <row r="184" spans="2:5" ht="29.25" hidden="1" customHeight="1" outlineLevel="2" thickBot="1">
      <c r="B184" s="6" t="s">
        <v>181</v>
      </c>
      <c r="C184" s="6" t="s">
        <v>29</v>
      </c>
      <c r="D184" s="7" t="s">
        <v>30</v>
      </c>
      <c r="E184" s="32">
        <v>2084819.74</v>
      </c>
    </row>
    <row r="185" spans="2:5" ht="29.25" hidden="1" customHeight="1" outlineLevel="2" thickBot="1">
      <c r="B185" s="4" t="s">
        <v>181</v>
      </c>
      <c r="C185" s="4" t="s">
        <v>31</v>
      </c>
      <c r="D185" s="5" t="s">
        <v>32</v>
      </c>
      <c r="E185" s="34">
        <v>1977905.9</v>
      </c>
    </row>
    <row r="186" spans="2:5" ht="29.25" hidden="1" customHeight="1" outlineLevel="2" thickBot="1">
      <c r="B186" s="4" t="s">
        <v>181</v>
      </c>
      <c r="C186" s="4" t="s">
        <v>33</v>
      </c>
      <c r="D186" s="5" t="s">
        <v>34</v>
      </c>
      <c r="E186" s="34">
        <v>106913.84</v>
      </c>
    </row>
    <row r="187" spans="2:5" ht="29.25" hidden="1" customHeight="1" outlineLevel="2" thickBot="1">
      <c r="B187" s="6" t="s">
        <v>181</v>
      </c>
      <c r="C187" s="6" t="s">
        <v>35</v>
      </c>
      <c r="D187" s="7" t="s">
        <v>36</v>
      </c>
      <c r="E187" s="32">
        <v>2048469.05</v>
      </c>
    </row>
    <row r="188" spans="2:5" ht="29.25" hidden="1" customHeight="1" outlineLevel="2" thickBot="1">
      <c r="B188" s="4" t="s">
        <v>181</v>
      </c>
      <c r="C188" s="4" t="s">
        <v>37</v>
      </c>
      <c r="D188" s="5" t="s">
        <v>38</v>
      </c>
      <c r="E188" s="34">
        <v>1086244.55</v>
      </c>
    </row>
    <row r="189" spans="2:5" ht="29.25" hidden="1" customHeight="1" outlineLevel="2" thickBot="1">
      <c r="B189" s="4" t="s">
        <v>181</v>
      </c>
      <c r="C189" s="4" t="s">
        <v>39</v>
      </c>
      <c r="D189" s="5" t="s">
        <v>40</v>
      </c>
      <c r="E189" s="34">
        <v>320741.5</v>
      </c>
    </row>
    <row r="190" spans="2:5" ht="29.25" hidden="1" customHeight="1" outlineLevel="2" thickBot="1">
      <c r="B190" s="4" t="s">
        <v>181</v>
      </c>
      <c r="C190" s="4" t="s">
        <v>41</v>
      </c>
      <c r="D190" s="5" t="s">
        <v>42</v>
      </c>
      <c r="E190" s="34">
        <v>641483</v>
      </c>
    </row>
    <row r="191" spans="2:5" ht="29.25" hidden="1" customHeight="1" outlineLevel="2" thickBot="1">
      <c r="B191" s="18" t="s">
        <v>181</v>
      </c>
      <c r="C191" s="18" t="s">
        <v>43</v>
      </c>
      <c r="D191" s="12" t="s">
        <v>44</v>
      </c>
      <c r="E191" s="33">
        <v>30911587.550000001</v>
      </c>
    </row>
    <row r="192" spans="2:5" ht="29.25" hidden="1" customHeight="1" outlineLevel="2" thickBot="1">
      <c r="B192" s="6" t="s">
        <v>181</v>
      </c>
      <c r="C192" s="6" t="s">
        <v>45</v>
      </c>
      <c r="D192" s="7" t="s">
        <v>46</v>
      </c>
      <c r="E192" s="32">
        <v>14689729</v>
      </c>
    </row>
    <row r="193" spans="2:5" ht="29.25" hidden="1" customHeight="1" outlineLevel="2" thickBot="1">
      <c r="B193" s="4" t="s">
        <v>181</v>
      </c>
      <c r="C193" s="4" t="s">
        <v>47</v>
      </c>
      <c r="D193" s="5" t="s">
        <v>48</v>
      </c>
      <c r="E193" s="34">
        <v>13520875</v>
      </c>
    </row>
    <row r="194" spans="2:5" ht="29.25" hidden="1" customHeight="1" outlineLevel="2" thickBot="1">
      <c r="B194" s="4" t="s">
        <v>181</v>
      </c>
      <c r="C194" s="4" t="s">
        <v>49</v>
      </c>
      <c r="D194" s="5" t="s">
        <v>50</v>
      </c>
      <c r="E194" s="34">
        <v>1168854</v>
      </c>
    </row>
    <row r="195" spans="2:5" ht="29.25" hidden="1" customHeight="1" outlineLevel="2" thickBot="1">
      <c r="B195" s="6" t="s">
        <v>181</v>
      </c>
      <c r="C195" s="6" t="s">
        <v>65</v>
      </c>
      <c r="D195" s="7" t="s">
        <v>66</v>
      </c>
      <c r="E195" s="32">
        <v>15242247</v>
      </c>
    </row>
    <row r="196" spans="2:5" ht="29.25" hidden="1" customHeight="1" outlineLevel="2" thickBot="1">
      <c r="B196" s="4" t="s">
        <v>181</v>
      </c>
      <c r="C196" s="4" t="s">
        <v>69</v>
      </c>
      <c r="D196" s="5" t="s">
        <v>70</v>
      </c>
      <c r="E196" s="34">
        <v>15242247</v>
      </c>
    </row>
    <row r="197" spans="2:5" ht="29.25" hidden="1" customHeight="1" outlineLevel="2" thickBot="1">
      <c r="B197" s="6" t="s">
        <v>181</v>
      </c>
      <c r="C197" s="6" t="s">
        <v>77</v>
      </c>
      <c r="D197" s="7" t="s">
        <v>78</v>
      </c>
      <c r="E197" s="32">
        <v>979611.55</v>
      </c>
    </row>
    <row r="198" spans="2:5" ht="29.25" hidden="1" customHeight="1" outlineLevel="2" thickBot="1">
      <c r="B198" s="4" t="s">
        <v>181</v>
      </c>
      <c r="C198" s="4" t="s">
        <v>79</v>
      </c>
      <c r="D198" s="5" t="s">
        <v>80</v>
      </c>
      <c r="E198" s="34">
        <v>979611.55</v>
      </c>
    </row>
    <row r="199" spans="2:5" ht="29.25" hidden="1" customHeight="1" outlineLevel="2" thickBot="1">
      <c r="B199" s="18" t="s">
        <v>181</v>
      </c>
      <c r="C199" s="18" t="s">
        <v>99</v>
      </c>
      <c r="D199" s="12" t="s">
        <v>100</v>
      </c>
      <c r="E199" s="33">
        <v>448885</v>
      </c>
    </row>
    <row r="200" spans="2:5" ht="29.25" hidden="1" customHeight="1" outlineLevel="2" thickBot="1">
      <c r="B200" s="6" t="s">
        <v>181</v>
      </c>
      <c r="C200" s="6" t="s">
        <v>101</v>
      </c>
      <c r="D200" s="7" t="s">
        <v>102</v>
      </c>
      <c r="E200" s="32">
        <v>353845</v>
      </c>
    </row>
    <row r="201" spans="2:5" ht="29.25" hidden="1" customHeight="1" outlineLevel="2" thickBot="1">
      <c r="B201" s="4" t="s">
        <v>181</v>
      </c>
      <c r="C201" s="4" t="s">
        <v>103</v>
      </c>
      <c r="D201" s="5" t="s">
        <v>104</v>
      </c>
      <c r="E201" s="34">
        <v>152495</v>
      </c>
    </row>
    <row r="202" spans="2:5" ht="29.25" hidden="1" customHeight="1" outlineLevel="2" thickBot="1">
      <c r="B202" s="4" t="s">
        <v>181</v>
      </c>
      <c r="C202" s="4" t="s">
        <v>182</v>
      </c>
      <c r="D202" s="5" t="s">
        <v>183</v>
      </c>
      <c r="E202" s="34">
        <v>0</v>
      </c>
    </row>
    <row r="203" spans="2:5" ht="29.25" hidden="1" customHeight="1" outlineLevel="2" thickBot="1">
      <c r="B203" s="4" t="s">
        <v>181</v>
      </c>
      <c r="C203" s="4" t="s">
        <v>179</v>
      </c>
      <c r="D203" s="5" t="s">
        <v>180</v>
      </c>
      <c r="E203" s="34">
        <v>201350</v>
      </c>
    </row>
    <row r="204" spans="2:5" ht="29.25" hidden="1" customHeight="1" outlineLevel="2" thickBot="1">
      <c r="B204" s="6" t="s">
        <v>181</v>
      </c>
      <c r="C204" s="6" t="s">
        <v>125</v>
      </c>
      <c r="D204" s="7" t="s">
        <v>126</v>
      </c>
      <c r="E204" s="32">
        <v>95040</v>
      </c>
    </row>
    <row r="205" spans="2:5" ht="29.25" hidden="1" customHeight="1" outlineLevel="2" thickBot="1">
      <c r="B205" s="4" t="s">
        <v>181</v>
      </c>
      <c r="C205" s="4" t="s">
        <v>133</v>
      </c>
      <c r="D205" s="5" t="s">
        <v>134</v>
      </c>
      <c r="E205" s="34">
        <v>95040</v>
      </c>
    </row>
    <row r="206" spans="2:5" ht="29.25" hidden="1" customHeight="1" outlineLevel="2" thickBot="1">
      <c r="B206" s="18" t="s">
        <v>181</v>
      </c>
      <c r="C206" s="18" t="s">
        <v>151</v>
      </c>
      <c r="D206" s="12" t="s">
        <v>152</v>
      </c>
      <c r="E206" s="33">
        <v>5727</v>
      </c>
    </row>
    <row r="207" spans="2:5" ht="29.25" hidden="1" customHeight="1" outlineLevel="2" thickBot="1">
      <c r="B207" s="6" t="s">
        <v>181</v>
      </c>
      <c r="C207" s="6" t="s">
        <v>157</v>
      </c>
      <c r="D207" s="7" t="s">
        <v>158</v>
      </c>
      <c r="E207" s="32">
        <v>5727</v>
      </c>
    </row>
    <row r="208" spans="2:5" ht="29.25" hidden="1" customHeight="1" outlineLevel="2" thickBot="1">
      <c r="B208" s="4" t="s">
        <v>181</v>
      </c>
      <c r="C208" s="4" t="s">
        <v>161</v>
      </c>
      <c r="D208" s="5" t="s">
        <v>162</v>
      </c>
      <c r="E208" s="34">
        <v>5727</v>
      </c>
    </row>
    <row r="209" spans="2:5" ht="29.25" customHeight="1" outlineLevel="1" collapsed="1" thickBot="1">
      <c r="B209" s="71" t="s">
        <v>181</v>
      </c>
      <c r="C209" s="72"/>
      <c r="D209" s="73"/>
      <c r="E209" s="32">
        <f>E175+E191+E199+E206</f>
        <v>56915588.460000001</v>
      </c>
    </row>
    <row r="210" spans="2:5" ht="29.25" hidden="1" customHeight="1" outlineLevel="2" thickBot="1">
      <c r="B210" s="10" t="s">
        <v>184</v>
      </c>
      <c r="C210" s="10" t="s">
        <v>1</v>
      </c>
      <c r="D210" s="11" t="s">
        <v>2</v>
      </c>
      <c r="E210" s="33">
        <v>35104238.189999998</v>
      </c>
    </row>
    <row r="211" spans="2:5" ht="29.25" hidden="1" customHeight="1" outlineLevel="2" thickBot="1">
      <c r="B211" s="6" t="s">
        <v>184</v>
      </c>
      <c r="C211" s="6" t="s">
        <v>3</v>
      </c>
      <c r="D211" s="7" t="s">
        <v>4</v>
      </c>
      <c r="E211" s="34">
        <v>15824502</v>
      </c>
    </row>
    <row r="212" spans="2:5" ht="29.25" hidden="1" customHeight="1" outlineLevel="2" thickBot="1">
      <c r="B212" s="4" t="s">
        <v>184</v>
      </c>
      <c r="C212" s="4" t="s">
        <v>5</v>
      </c>
      <c r="D212" s="5" t="s">
        <v>6</v>
      </c>
      <c r="E212" s="34">
        <v>14510356</v>
      </c>
    </row>
    <row r="213" spans="2:5" ht="29.25" hidden="1" customHeight="1" outlineLevel="2" thickBot="1">
      <c r="B213" s="4" t="s">
        <v>184</v>
      </c>
      <c r="C213" s="4" t="s">
        <v>9</v>
      </c>
      <c r="D213" s="5" t="s">
        <v>10</v>
      </c>
      <c r="E213" s="34">
        <v>1314146</v>
      </c>
    </row>
    <row r="214" spans="2:5" ht="29.25" hidden="1" customHeight="1" outlineLevel="2" thickBot="1">
      <c r="B214" s="6" t="s">
        <v>184</v>
      </c>
      <c r="C214" s="6" t="s">
        <v>11</v>
      </c>
      <c r="D214" s="7" t="s">
        <v>12</v>
      </c>
      <c r="E214" s="34">
        <v>156062</v>
      </c>
    </row>
    <row r="215" spans="2:5" ht="29.25" hidden="1" customHeight="1" outlineLevel="2" thickBot="1">
      <c r="B215" s="4" t="s">
        <v>184</v>
      </c>
      <c r="C215" s="4" t="s">
        <v>13</v>
      </c>
      <c r="D215" s="5" t="s">
        <v>14</v>
      </c>
      <c r="E215" s="34">
        <v>156062</v>
      </c>
    </row>
    <row r="216" spans="2:5" ht="29.25" hidden="1" customHeight="1" outlineLevel="2" thickBot="1">
      <c r="B216" s="6" t="s">
        <v>184</v>
      </c>
      <c r="C216" s="6" t="s">
        <v>17</v>
      </c>
      <c r="D216" s="7" t="s">
        <v>18</v>
      </c>
      <c r="E216" s="34">
        <v>13584091</v>
      </c>
    </row>
    <row r="217" spans="2:5" ht="29.25" hidden="1" customHeight="1" outlineLevel="2" thickBot="1">
      <c r="B217" s="4" t="s">
        <v>184</v>
      </c>
      <c r="C217" s="4" t="s">
        <v>19</v>
      </c>
      <c r="D217" s="5" t="s">
        <v>20</v>
      </c>
      <c r="E217" s="34">
        <v>5036107</v>
      </c>
    </row>
    <row r="218" spans="2:5" ht="29.25" hidden="1" customHeight="1" outlineLevel="2" thickBot="1">
      <c r="B218" s="4" t="s">
        <v>184</v>
      </c>
      <c r="C218" s="4" t="s">
        <v>21</v>
      </c>
      <c r="D218" s="5" t="s">
        <v>22</v>
      </c>
      <c r="E218" s="34">
        <v>1473216</v>
      </c>
    </row>
    <row r="219" spans="2:5" ht="29.25" hidden="1" customHeight="1" outlineLevel="2" thickBot="1">
      <c r="B219" s="4" t="s">
        <v>184</v>
      </c>
      <c r="C219" s="4" t="s">
        <v>23</v>
      </c>
      <c r="D219" s="5" t="s">
        <v>24</v>
      </c>
      <c r="E219" s="34">
        <v>534893</v>
      </c>
    </row>
    <row r="220" spans="2:5" ht="29.25" hidden="1" customHeight="1" outlineLevel="2" thickBot="1">
      <c r="B220" s="4" t="s">
        <v>184</v>
      </c>
      <c r="C220" s="4" t="s">
        <v>25</v>
      </c>
      <c r="D220" s="5" t="s">
        <v>26</v>
      </c>
      <c r="E220" s="34">
        <v>6418716</v>
      </c>
    </row>
    <row r="221" spans="2:5" ht="29.25" hidden="1" customHeight="1" outlineLevel="2" thickBot="1">
      <c r="B221" s="4" t="s">
        <v>184</v>
      </c>
      <c r="C221" s="4" t="s">
        <v>27</v>
      </c>
      <c r="D221" s="5" t="s">
        <v>28</v>
      </c>
      <c r="E221" s="34">
        <v>121159</v>
      </c>
    </row>
    <row r="222" spans="2:5" ht="29.25" hidden="1" customHeight="1" outlineLevel="2" thickBot="1">
      <c r="B222" s="6" t="s">
        <v>184</v>
      </c>
      <c r="C222" s="6" t="s">
        <v>29</v>
      </c>
      <c r="D222" s="7" t="s">
        <v>30</v>
      </c>
      <c r="E222" s="34">
        <v>2794150.86</v>
      </c>
    </row>
    <row r="223" spans="2:5" ht="29.25" hidden="1" customHeight="1" outlineLevel="2" thickBot="1">
      <c r="B223" s="4" t="s">
        <v>184</v>
      </c>
      <c r="C223" s="4" t="s">
        <v>31</v>
      </c>
      <c r="D223" s="5" t="s">
        <v>32</v>
      </c>
      <c r="E223" s="34">
        <v>2650861.0699999998</v>
      </c>
    </row>
    <row r="224" spans="2:5" ht="29.25" hidden="1" customHeight="1" outlineLevel="2" thickBot="1">
      <c r="B224" s="4" t="s">
        <v>184</v>
      </c>
      <c r="C224" s="4" t="s">
        <v>33</v>
      </c>
      <c r="D224" s="5" t="s">
        <v>34</v>
      </c>
      <c r="E224" s="34">
        <v>143289.79</v>
      </c>
    </row>
    <row r="225" spans="2:5" ht="29.25" hidden="1" customHeight="1" outlineLevel="2" thickBot="1">
      <c r="B225" s="6" t="s">
        <v>184</v>
      </c>
      <c r="C225" s="6" t="s">
        <v>35</v>
      </c>
      <c r="D225" s="7" t="s">
        <v>36</v>
      </c>
      <c r="E225" s="34">
        <v>2745432.33</v>
      </c>
    </row>
    <row r="226" spans="2:5" ht="29.25" hidden="1" customHeight="1" outlineLevel="2" thickBot="1">
      <c r="B226" s="4" t="s">
        <v>184</v>
      </c>
      <c r="C226" s="4" t="s">
        <v>37</v>
      </c>
      <c r="D226" s="5" t="s">
        <v>38</v>
      </c>
      <c r="E226" s="34">
        <v>1455824.24</v>
      </c>
    </row>
    <row r="227" spans="2:5" ht="29.25" hidden="1" customHeight="1" outlineLevel="2" thickBot="1">
      <c r="B227" s="4" t="s">
        <v>184</v>
      </c>
      <c r="C227" s="4" t="s">
        <v>39</v>
      </c>
      <c r="D227" s="5" t="s">
        <v>40</v>
      </c>
      <c r="E227" s="34">
        <v>429869.36</v>
      </c>
    </row>
    <row r="228" spans="2:5" ht="29.25" hidden="1" customHeight="1" outlineLevel="2" thickBot="1">
      <c r="B228" s="4" t="s">
        <v>184</v>
      </c>
      <c r="C228" s="4" t="s">
        <v>41</v>
      </c>
      <c r="D228" s="5" t="s">
        <v>42</v>
      </c>
      <c r="E228" s="34">
        <v>859738.73</v>
      </c>
    </row>
    <row r="229" spans="2:5" ht="29.25" hidden="1" customHeight="1" outlineLevel="2" thickBot="1">
      <c r="B229" s="8" t="s">
        <v>184</v>
      </c>
      <c r="C229" s="8" t="s">
        <v>43</v>
      </c>
      <c r="D229" s="9" t="s">
        <v>44</v>
      </c>
      <c r="E229" s="33">
        <v>18493919.010000002</v>
      </c>
    </row>
    <row r="230" spans="2:5" ht="29.25" hidden="1" customHeight="1" outlineLevel="2" thickBot="1">
      <c r="B230" s="6" t="s">
        <v>184</v>
      </c>
      <c r="C230" s="6" t="s">
        <v>45</v>
      </c>
      <c r="D230" s="7" t="s">
        <v>46</v>
      </c>
      <c r="E230" s="34">
        <v>5063774</v>
      </c>
    </row>
    <row r="231" spans="2:5" ht="29.25" hidden="1" customHeight="1" outlineLevel="2" thickBot="1">
      <c r="B231" s="4" t="s">
        <v>184</v>
      </c>
      <c r="C231" s="4" t="s">
        <v>47</v>
      </c>
      <c r="D231" s="5" t="s">
        <v>48</v>
      </c>
      <c r="E231" s="34">
        <v>2434234</v>
      </c>
    </row>
    <row r="232" spans="2:5" ht="29.25" hidden="1" customHeight="1" outlineLevel="2" thickBot="1">
      <c r="B232" s="4" t="s">
        <v>184</v>
      </c>
      <c r="C232" s="4" t="s">
        <v>49</v>
      </c>
      <c r="D232" s="5" t="s">
        <v>50</v>
      </c>
      <c r="E232" s="34">
        <v>2629540</v>
      </c>
    </row>
    <row r="233" spans="2:5" ht="29.25" hidden="1" customHeight="1" outlineLevel="2" thickBot="1">
      <c r="B233" s="6" t="s">
        <v>184</v>
      </c>
      <c r="C233" s="6" t="s">
        <v>65</v>
      </c>
      <c r="D233" s="7" t="s">
        <v>66</v>
      </c>
      <c r="E233" s="34">
        <v>11949382</v>
      </c>
    </row>
    <row r="234" spans="2:5" ht="29.25" hidden="1" customHeight="1" outlineLevel="2" thickBot="1">
      <c r="B234" s="4" t="s">
        <v>184</v>
      </c>
      <c r="C234" s="4" t="s">
        <v>69</v>
      </c>
      <c r="D234" s="5" t="s">
        <v>70</v>
      </c>
      <c r="E234" s="34">
        <v>11949382</v>
      </c>
    </row>
    <row r="235" spans="2:5" ht="29.25" hidden="1" customHeight="1" outlineLevel="2" thickBot="1">
      <c r="B235" s="6" t="s">
        <v>184</v>
      </c>
      <c r="C235" s="6" t="s">
        <v>77</v>
      </c>
      <c r="D235" s="7" t="s">
        <v>78</v>
      </c>
      <c r="E235" s="34">
        <v>1428248.01</v>
      </c>
    </row>
    <row r="236" spans="2:5" ht="29.25" hidden="1" customHeight="1" outlineLevel="2" thickBot="1">
      <c r="B236" s="4" t="s">
        <v>184</v>
      </c>
      <c r="C236" s="4" t="s">
        <v>79</v>
      </c>
      <c r="D236" s="5" t="s">
        <v>80</v>
      </c>
      <c r="E236" s="34">
        <v>1428248.01</v>
      </c>
    </row>
    <row r="237" spans="2:5" ht="29.25" hidden="1" customHeight="1" outlineLevel="2" thickBot="1">
      <c r="B237" s="6" t="s">
        <v>184</v>
      </c>
      <c r="C237" s="6" t="s">
        <v>89</v>
      </c>
      <c r="D237" s="7" t="s">
        <v>90</v>
      </c>
      <c r="E237" s="34">
        <v>52515</v>
      </c>
    </row>
    <row r="238" spans="2:5" ht="29.25" hidden="1" customHeight="1" outlineLevel="2" thickBot="1">
      <c r="B238" s="4" t="s">
        <v>184</v>
      </c>
      <c r="C238" s="4" t="s">
        <v>185</v>
      </c>
      <c r="D238" s="5" t="s">
        <v>186</v>
      </c>
      <c r="E238" s="34">
        <v>52515</v>
      </c>
    </row>
    <row r="239" spans="2:5" ht="29.25" hidden="1" customHeight="1" outlineLevel="2" thickBot="1">
      <c r="B239" s="8" t="s">
        <v>184</v>
      </c>
      <c r="C239" s="8" t="s">
        <v>99</v>
      </c>
      <c r="D239" s="9" t="s">
        <v>100</v>
      </c>
      <c r="E239" s="33">
        <v>4386618.3</v>
      </c>
    </row>
    <row r="240" spans="2:5" ht="29.25" hidden="1" customHeight="1" outlineLevel="2" thickBot="1">
      <c r="B240" s="6" t="s">
        <v>184</v>
      </c>
      <c r="C240" s="6" t="s">
        <v>125</v>
      </c>
      <c r="D240" s="7" t="s">
        <v>126</v>
      </c>
      <c r="E240" s="34">
        <v>4386618.3</v>
      </c>
    </row>
    <row r="241" spans="2:5" ht="29.25" hidden="1" customHeight="1" outlineLevel="2" thickBot="1">
      <c r="B241" s="4" t="s">
        <v>184</v>
      </c>
      <c r="C241" s="4" t="s">
        <v>127</v>
      </c>
      <c r="D241" s="5" t="s">
        <v>128</v>
      </c>
      <c r="E241" s="34">
        <v>31050</v>
      </c>
    </row>
    <row r="242" spans="2:5" ht="29.25" hidden="1" customHeight="1" outlineLevel="2" thickBot="1">
      <c r="B242" s="4" t="s">
        <v>184</v>
      </c>
      <c r="C242" s="4" t="s">
        <v>129</v>
      </c>
      <c r="D242" s="5" t="s">
        <v>130</v>
      </c>
      <c r="E242" s="34">
        <v>90468.3</v>
      </c>
    </row>
    <row r="243" spans="2:5" ht="29.25" hidden="1" customHeight="1" outlineLevel="2" thickBot="1">
      <c r="B243" s="4" t="s">
        <v>184</v>
      </c>
      <c r="C243" s="4" t="s">
        <v>133</v>
      </c>
      <c r="D243" s="5" t="s">
        <v>134</v>
      </c>
      <c r="E243" s="34">
        <v>4265100</v>
      </c>
    </row>
    <row r="244" spans="2:5" ht="29.25" customHeight="1" outlineLevel="1" collapsed="1" thickBot="1">
      <c r="B244" s="71" t="s">
        <v>207</v>
      </c>
      <c r="C244" s="72"/>
      <c r="D244" s="73"/>
      <c r="E244" s="32">
        <f>E210+E229+E239</f>
        <v>57984775.5</v>
      </c>
    </row>
    <row r="245" spans="2:5" ht="29.25" hidden="1" customHeight="1" outlineLevel="2" thickBot="1">
      <c r="B245" s="10" t="s">
        <v>187</v>
      </c>
      <c r="C245" s="10" t="s">
        <v>43</v>
      </c>
      <c r="D245" s="11" t="s">
        <v>44</v>
      </c>
      <c r="E245" s="33">
        <v>2455000</v>
      </c>
    </row>
    <row r="246" spans="2:5" ht="29.25" hidden="1" customHeight="1" outlineLevel="2" thickBot="1">
      <c r="B246" s="6" t="s">
        <v>187</v>
      </c>
      <c r="C246" s="6" t="s">
        <v>53</v>
      </c>
      <c r="D246" s="7" t="s">
        <v>54</v>
      </c>
      <c r="E246" s="34">
        <v>80000</v>
      </c>
    </row>
    <row r="247" spans="2:5" ht="29.25" hidden="1" customHeight="1" outlineLevel="2" thickBot="1">
      <c r="B247" s="4" t="s">
        <v>187</v>
      </c>
      <c r="C247" s="4" t="s">
        <v>57</v>
      </c>
      <c r="D247" s="5" t="s">
        <v>58</v>
      </c>
      <c r="E247" s="34">
        <v>80000</v>
      </c>
    </row>
    <row r="248" spans="2:5" ht="29.25" hidden="1" customHeight="1" outlineLevel="2" thickBot="1">
      <c r="B248" s="6" t="s">
        <v>187</v>
      </c>
      <c r="C248" s="6" t="s">
        <v>65</v>
      </c>
      <c r="D248" s="7" t="s">
        <v>66</v>
      </c>
      <c r="E248" s="34">
        <v>2300000</v>
      </c>
    </row>
    <row r="249" spans="2:5" ht="29.25" hidden="1" customHeight="1" outlineLevel="2" thickBot="1">
      <c r="B249" s="4" t="s">
        <v>187</v>
      </c>
      <c r="C249" s="4" t="s">
        <v>71</v>
      </c>
      <c r="D249" s="5" t="s">
        <v>72</v>
      </c>
      <c r="E249" s="34">
        <v>2300000</v>
      </c>
    </row>
    <row r="250" spans="2:5" ht="29.25" hidden="1" customHeight="1" outlineLevel="2" thickBot="1">
      <c r="B250" s="6" t="s">
        <v>187</v>
      </c>
      <c r="C250" s="6" t="s">
        <v>81</v>
      </c>
      <c r="D250" s="7" t="s">
        <v>82</v>
      </c>
      <c r="E250" s="34">
        <v>75000</v>
      </c>
    </row>
    <row r="251" spans="2:5" ht="29.25" hidden="1" customHeight="1" outlineLevel="2" thickBot="1">
      <c r="B251" s="4" t="s">
        <v>187</v>
      </c>
      <c r="C251" s="4" t="s">
        <v>85</v>
      </c>
      <c r="D251" s="5" t="s">
        <v>86</v>
      </c>
      <c r="E251" s="34">
        <v>75000</v>
      </c>
    </row>
    <row r="252" spans="2:5" ht="29.25" customHeight="1" outlineLevel="1" collapsed="1" thickBot="1">
      <c r="B252" s="71" t="s">
        <v>187</v>
      </c>
      <c r="C252" s="72"/>
      <c r="D252" s="73"/>
      <c r="E252" s="32">
        <f>E245</f>
        <v>2455000</v>
      </c>
    </row>
    <row r="253" spans="2:5" ht="29.25" hidden="1" customHeight="1" outlineLevel="2" thickBot="1">
      <c r="B253" s="10" t="s">
        <v>188</v>
      </c>
      <c r="C253" s="10" t="s">
        <v>1</v>
      </c>
      <c r="D253" s="11" t="s">
        <v>2</v>
      </c>
      <c r="E253" s="33">
        <v>30021456.07</v>
      </c>
    </row>
    <row r="254" spans="2:5" ht="29.25" hidden="1" customHeight="1" outlineLevel="2" thickBot="1">
      <c r="B254" s="6" t="s">
        <v>188</v>
      </c>
      <c r="C254" s="6" t="s">
        <v>3</v>
      </c>
      <c r="D254" s="7" t="s">
        <v>4</v>
      </c>
      <c r="E254" s="34">
        <v>12177235</v>
      </c>
    </row>
    <row r="255" spans="2:5" ht="29.25" hidden="1" customHeight="1" outlineLevel="2" thickBot="1">
      <c r="B255" s="4" t="s">
        <v>188</v>
      </c>
      <c r="C255" s="4" t="s">
        <v>5</v>
      </c>
      <c r="D255" s="5" t="s">
        <v>6</v>
      </c>
      <c r="E255" s="34">
        <v>12177235</v>
      </c>
    </row>
    <row r="256" spans="2:5" ht="29.25" hidden="1" customHeight="1" outlineLevel="2" thickBot="1">
      <c r="B256" s="6" t="s">
        <v>188</v>
      </c>
      <c r="C256" s="6" t="s">
        <v>11</v>
      </c>
      <c r="D256" s="7" t="s">
        <v>12</v>
      </c>
      <c r="E256" s="34">
        <v>46297</v>
      </c>
    </row>
    <row r="257" spans="2:5" ht="29.25" hidden="1" customHeight="1" outlineLevel="2" thickBot="1">
      <c r="B257" s="4" t="s">
        <v>188</v>
      </c>
      <c r="C257" s="4" t="s">
        <v>13</v>
      </c>
      <c r="D257" s="5" t="s">
        <v>14</v>
      </c>
      <c r="E257" s="34">
        <v>46297</v>
      </c>
    </row>
    <row r="258" spans="2:5" ht="29.25" hidden="1" customHeight="1" outlineLevel="2" thickBot="1">
      <c r="B258" s="6" t="s">
        <v>188</v>
      </c>
      <c r="C258" s="6" t="s">
        <v>17</v>
      </c>
      <c r="D258" s="7" t="s">
        <v>18</v>
      </c>
      <c r="E258" s="34">
        <v>13025367</v>
      </c>
    </row>
    <row r="259" spans="2:5" ht="29.25" hidden="1" customHeight="1" outlineLevel="2" thickBot="1">
      <c r="B259" s="4" t="s">
        <v>188</v>
      </c>
      <c r="C259" s="4" t="s">
        <v>19</v>
      </c>
      <c r="D259" s="5" t="s">
        <v>20</v>
      </c>
      <c r="E259" s="34">
        <v>3894427</v>
      </c>
    </row>
    <row r="260" spans="2:5" ht="29.25" hidden="1" customHeight="1" outlineLevel="2" thickBot="1">
      <c r="B260" s="4" t="s">
        <v>188</v>
      </c>
      <c r="C260" s="4" t="s">
        <v>21</v>
      </c>
      <c r="D260" s="5" t="s">
        <v>22</v>
      </c>
      <c r="E260" s="34">
        <v>2444973</v>
      </c>
    </row>
    <row r="261" spans="2:5" ht="29.25" hidden="1" customHeight="1" outlineLevel="2" thickBot="1">
      <c r="B261" s="4" t="s">
        <v>188</v>
      </c>
      <c r="C261" s="4" t="s">
        <v>23</v>
      </c>
      <c r="D261" s="5" t="s">
        <v>24</v>
      </c>
      <c r="E261" s="34">
        <v>462278</v>
      </c>
    </row>
    <row r="262" spans="2:5" ht="29.25" hidden="1" customHeight="1" outlineLevel="2" thickBot="1">
      <c r="B262" s="4" t="s">
        <v>188</v>
      </c>
      <c r="C262" s="4" t="s">
        <v>25</v>
      </c>
      <c r="D262" s="5" t="s">
        <v>26</v>
      </c>
      <c r="E262" s="34">
        <v>5547337</v>
      </c>
    </row>
    <row r="263" spans="2:5" ht="29.25" hidden="1" customHeight="1" outlineLevel="2" thickBot="1">
      <c r="B263" s="4" t="s">
        <v>188</v>
      </c>
      <c r="C263" s="4" t="s">
        <v>27</v>
      </c>
      <c r="D263" s="5" t="s">
        <v>28</v>
      </c>
      <c r="E263" s="34">
        <v>676352</v>
      </c>
    </row>
    <row r="264" spans="2:5" ht="29.25" hidden="1" customHeight="1" outlineLevel="2" thickBot="1">
      <c r="B264" s="6" t="s">
        <v>188</v>
      </c>
      <c r="C264" s="6" t="s">
        <v>29</v>
      </c>
      <c r="D264" s="7" t="s">
        <v>30</v>
      </c>
      <c r="E264" s="34">
        <v>2407264.9500000002</v>
      </c>
    </row>
    <row r="265" spans="2:5" ht="29.25" hidden="1" customHeight="1" outlineLevel="2" thickBot="1">
      <c r="B265" s="4" t="s">
        <v>188</v>
      </c>
      <c r="C265" s="4" t="s">
        <v>31</v>
      </c>
      <c r="D265" s="5" t="s">
        <v>32</v>
      </c>
      <c r="E265" s="34">
        <v>2283815.46</v>
      </c>
    </row>
    <row r="266" spans="2:5" ht="29.25" hidden="1" customHeight="1" outlineLevel="2" thickBot="1">
      <c r="B266" s="4" t="s">
        <v>188</v>
      </c>
      <c r="C266" s="4" t="s">
        <v>33</v>
      </c>
      <c r="D266" s="5" t="s">
        <v>34</v>
      </c>
      <c r="E266" s="34">
        <v>123449.49</v>
      </c>
    </row>
    <row r="267" spans="2:5" ht="29.25" hidden="1" customHeight="1" outlineLevel="2" thickBot="1">
      <c r="B267" s="6" t="s">
        <v>188</v>
      </c>
      <c r="C267" s="6" t="s">
        <v>35</v>
      </c>
      <c r="D267" s="7" t="s">
        <v>36</v>
      </c>
      <c r="E267" s="34">
        <v>2365292.12</v>
      </c>
    </row>
    <row r="268" spans="2:5" ht="29.25" hidden="1" customHeight="1" outlineLevel="2" thickBot="1">
      <c r="B268" s="4" t="s">
        <v>188</v>
      </c>
      <c r="C268" s="4" t="s">
        <v>37</v>
      </c>
      <c r="D268" s="5" t="s">
        <v>38</v>
      </c>
      <c r="E268" s="34">
        <v>1254246.76</v>
      </c>
    </row>
    <row r="269" spans="2:5" ht="29.25" hidden="1" customHeight="1" outlineLevel="2" thickBot="1">
      <c r="B269" s="4" t="s">
        <v>188</v>
      </c>
      <c r="C269" s="4" t="s">
        <v>39</v>
      </c>
      <c r="D269" s="5" t="s">
        <v>40</v>
      </c>
      <c r="E269" s="34">
        <v>370348.46</v>
      </c>
    </row>
    <row r="270" spans="2:5" ht="29.25" hidden="1" customHeight="1" outlineLevel="2" thickBot="1">
      <c r="B270" s="4" t="s">
        <v>188</v>
      </c>
      <c r="C270" s="4" t="s">
        <v>41</v>
      </c>
      <c r="D270" s="5" t="s">
        <v>42</v>
      </c>
      <c r="E270" s="34">
        <v>740696.9</v>
      </c>
    </row>
    <row r="271" spans="2:5" ht="29.25" hidden="1" customHeight="1" outlineLevel="2" thickBot="1">
      <c r="B271" s="10" t="s">
        <v>188</v>
      </c>
      <c r="C271" s="10" t="s">
        <v>43</v>
      </c>
      <c r="D271" s="11" t="s">
        <v>44</v>
      </c>
      <c r="E271" s="33">
        <v>2820308.44</v>
      </c>
    </row>
    <row r="272" spans="2:5" ht="29.25" hidden="1" customHeight="1" outlineLevel="2" thickBot="1">
      <c r="B272" s="6" t="s">
        <v>188</v>
      </c>
      <c r="C272" s="6" t="s">
        <v>53</v>
      </c>
      <c r="D272" s="7" t="s">
        <v>54</v>
      </c>
      <c r="E272" s="34">
        <v>147000</v>
      </c>
    </row>
    <row r="273" spans="2:5" ht="29.25" hidden="1" customHeight="1" outlineLevel="2" thickBot="1">
      <c r="B273" s="4" t="s">
        <v>188</v>
      </c>
      <c r="C273" s="4" t="s">
        <v>59</v>
      </c>
      <c r="D273" s="5" t="s">
        <v>60</v>
      </c>
      <c r="E273" s="34">
        <v>147000</v>
      </c>
    </row>
    <row r="274" spans="2:5" ht="29.25" hidden="1" customHeight="1" outlineLevel="2" thickBot="1">
      <c r="B274" s="6" t="s">
        <v>188</v>
      </c>
      <c r="C274" s="6" t="s">
        <v>65</v>
      </c>
      <c r="D274" s="7" t="s">
        <v>66</v>
      </c>
      <c r="E274" s="34">
        <v>342655</v>
      </c>
    </row>
    <row r="275" spans="2:5" ht="29.25" hidden="1" customHeight="1" outlineLevel="2" thickBot="1">
      <c r="B275" s="4" t="s">
        <v>188</v>
      </c>
      <c r="C275" s="4" t="s">
        <v>189</v>
      </c>
      <c r="D275" s="5" t="s">
        <v>190</v>
      </c>
      <c r="E275" s="34">
        <v>320000</v>
      </c>
    </row>
    <row r="276" spans="2:5" ht="29.25" hidden="1" customHeight="1" outlineLevel="2" thickBot="1">
      <c r="B276" s="4" t="s">
        <v>188</v>
      </c>
      <c r="C276" s="4" t="s">
        <v>71</v>
      </c>
      <c r="D276" s="5" t="s">
        <v>72</v>
      </c>
      <c r="E276" s="34">
        <v>22655</v>
      </c>
    </row>
    <row r="277" spans="2:5" ht="29.25" hidden="1" customHeight="1" outlineLevel="2" thickBot="1">
      <c r="B277" s="6" t="s">
        <v>188</v>
      </c>
      <c r="C277" s="6" t="s">
        <v>77</v>
      </c>
      <c r="D277" s="7" t="s">
        <v>78</v>
      </c>
      <c r="E277" s="34">
        <v>1129853.4399999999</v>
      </c>
    </row>
    <row r="278" spans="2:5" ht="29.25" hidden="1" customHeight="1" outlineLevel="2" thickBot="1">
      <c r="B278" s="4" t="s">
        <v>188</v>
      </c>
      <c r="C278" s="4" t="s">
        <v>79</v>
      </c>
      <c r="D278" s="5" t="s">
        <v>80</v>
      </c>
      <c r="E278" s="34">
        <v>1129853.4399999999</v>
      </c>
    </row>
    <row r="279" spans="2:5" ht="29.25" hidden="1" customHeight="1" outlineLevel="2" thickBot="1">
      <c r="B279" s="6" t="s">
        <v>188</v>
      </c>
      <c r="C279" s="6" t="s">
        <v>81</v>
      </c>
      <c r="D279" s="7" t="s">
        <v>82</v>
      </c>
      <c r="E279" s="34">
        <v>1200800</v>
      </c>
    </row>
    <row r="280" spans="2:5" ht="29.25" hidden="1" customHeight="1" outlineLevel="2" thickBot="1">
      <c r="B280" s="4" t="s">
        <v>188</v>
      </c>
      <c r="C280" s="4" t="s">
        <v>85</v>
      </c>
      <c r="D280" s="5" t="s">
        <v>86</v>
      </c>
      <c r="E280" s="34">
        <v>1200800</v>
      </c>
    </row>
    <row r="281" spans="2:5" ht="29.25" hidden="1" customHeight="1" outlineLevel="2" thickBot="1">
      <c r="B281" s="10" t="s">
        <v>188</v>
      </c>
      <c r="C281" s="10" t="s">
        <v>99</v>
      </c>
      <c r="D281" s="11" t="s">
        <v>100</v>
      </c>
      <c r="E281" s="33">
        <v>656371.39</v>
      </c>
    </row>
    <row r="282" spans="2:5" ht="29.25" hidden="1" customHeight="1" outlineLevel="2" thickBot="1">
      <c r="B282" s="6" t="s">
        <v>188</v>
      </c>
      <c r="C282" s="6" t="s">
        <v>107</v>
      </c>
      <c r="D282" s="7" t="s">
        <v>108</v>
      </c>
      <c r="E282" s="34">
        <v>135384</v>
      </c>
    </row>
    <row r="283" spans="2:5" ht="29.25" hidden="1" customHeight="1" outlineLevel="2" thickBot="1">
      <c r="B283" s="4" t="s">
        <v>188</v>
      </c>
      <c r="C283" s="4" t="s">
        <v>109</v>
      </c>
      <c r="D283" s="5" t="s">
        <v>110</v>
      </c>
      <c r="E283" s="34">
        <v>135384</v>
      </c>
    </row>
    <row r="284" spans="2:5" ht="29.25" hidden="1" customHeight="1" outlineLevel="2" thickBot="1">
      <c r="B284" s="6" t="s">
        <v>188</v>
      </c>
      <c r="C284" s="6" t="s">
        <v>125</v>
      </c>
      <c r="D284" s="7" t="s">
        <v>126</v>
      </c>
      <c r="E284" s="34">
        <v>520987.39</v>
      </c>
    </row>
    <row r="285" spans="2:5" ht="29.25" hidden="1" customHeight="1" outlineLevel="2" thickBot="1">
      <c r="B285" s="4" t="s">
        <v>188</v>
      </c>
      <c r="C285" s="4" t="s">
        <v>129</v>
      </c>
      <c r="D285" s="5" t="s">
        <v>130</v>
      </c>
      <c r="E285" s="34">
        <v>22965</v>
      </c>
    </row>
    <row r="286" spans="2:5" ht="29.25" hidden="1" customHeight="1" outlineLevel="2" thickBot="1">
      <c r="B286" s="4" t="s">
        <v>188</v>
      </c>
      <c r="C286" s="4" t="s">
        <v>131</v>
      </c>
      <c r="D286" s="5" t="s">
        <v>132</v>
      </c>
      <c r="E286" s="34">
        <v>498022.39</v>
      </c>
    </row>
    <row r="287" spans="2:5" ht="29.25" customHeight="1" outlineLevel="1" collapsed="1" thickBot="1">
      <c r="B287" s="71" t="s">
        <v>188</v>
      </c>
      <c r="C287" s="72"/>
      <c r="D287" s="73"/>
      <c r="E287" s="32">
        <f>E253+E271+E281</f>
        <v>33498135.900000002</v>
      </c>
    </row>
    <row r="288" spans="2:5" ht="29.25" hidden="1" customHeight="1" outlineLevel="2" thickBot="1">
      <c r="B288" s="10" t="s">
        <v>203</v>
      </c>
      <c r="C288" s="10" t="s">
        <v>1</v>
      </c>
      <c r="D288" s="11" t="s">
        <v>2</v>
      </c>
      <c r="E288" s="33">
        <v>3078263.06</v>
      </c>
    </row>
    <row r="289" spans="2:5" ht="29.25" hidden="1" customHeight="1" outlineLevel="2" thickBot="1">
      <c r="B289" s="6" t="s">
        <v>203</v>
      </c>
      <c r="C289" s="6" t="s">
        <v>3</v>
      </c>
      <c r="D289" s="7" t="s">
        <v>4</v>
      </c>
      <c r="E289" s="34">
        <v>1348963</v>
      </c>
    </row>
    <row r="290" spans="2:5" ht="29.25" hidden="1" customHeight="1" outlineLevel="2" thickBot="1">
      <c r="B290" s="4" t="s">
        <v>203</v>
      </c>
      <c r="C290" s="4" t="s">
        <v>5</v>
      </c>
      <c r="D290" s="5" t="s">
        <v>6</v>
      </c>
      <c r="E290" s="34">
        <v>1348963</v>
      </c>
    </row>
    <row r="291" spans="2:5" ht="29.25" hidden="1" customHeight="1" outlineLevel="2" thickBot="1">
      <c r="B291" s="6" t="s">
        <v>203</v>
      </c>
      <c r="C291" s="6" t="s">
        <v>11</v>
      </c>
      <c r="D291" s="7" t="s">
        <v>12</v>
      </c>
      <c r="E291" s="34">
        <v>716207</v>
      </c>
    </row>
    <row r="292" spans="2:5" ht="29.25" hidden="1" customHeight="1" outlineLevel="2" thickBot="1">
      <c r="B292" s="4" t="s">
        <v>203</v>
      </c>
      <c r="C292" s="4" t="s">
        <v>13</v>
      </c>
      <c r="D292" s="5" t="s">
        <v>14</v>
      </c>
      <c r="E292" s="34">
        <v>716207</v>
      </c>
    </row>
    <row r="293" spans="2:5" ht="29.25" hidden="1" customHeight="1" outlineLevel="2" thickBot="1">
      <c r="B293" s="6" t="s">
        <v>203</v>
      </c>
      <c r="C293" s="6" t="s">
        <v>17</v>
      </c>
      <c r="D293" s="7" t="s">
        <v>18</v>
      </c>
      <c r="E293" s="34">
        <v>492997</v>
      </c>
    </row>
    <row r="294" spans="2:5" ht="29.25" hidden="1" customHeight="1" outlineLevel="2" thickBot="1">
      <c r="B294" s="4" t="s">
        <v>203</v>
      </c>
      <c r="C294" s="4" t="s">
        <v>19</v>
      </c>
      <c r="D294" s="5" t="s">
        <v>20</v>
      </c>
      <c r="E294" s="34">
        <v>46944</v>
      </c>
    </row>
    <row r="295" spans="2:5" ht="29.25" hidden="1" customHeight="1" outlineLevel="2" thickBot="1">
      <c r="B295" s="4" t="s">
        <v>203</v>
      </c>
      <c r="C295" s="4" t="s">
        <v>23</v>
      </c>
      <c r="D295" s="5" t="s">
        <v>24</v>
      </c>
      <c r="E295" s="34">
        <v>34312</v>
      </c>
    </row>
    <row r="296" spans="2:5" ht="29.25" hidden="1" customHeight="1" outlineLevel="2" thickBot="1">
      <c r="B296" s="4" t="s">
        <v>203</v>
      </c>
      <c r="C296" s="4" t="s">
        <v>25</v>
      </c>
      <c r="D296" s="5" t="s">
        <v>26</v>
      </c>
      <c r="E296" s="34">
        <v>411741</v>
      </c>
    </row>
    <row r="297" spans="2:5" ht="29.25" hidden="1" customHeight="1" outlineLevel="2" thickBot="1">
      <c r="B297" s="6" t="s">
        <v>203</v>
      </c>
      <c r="C297" s="6" t="s">
        <v>29</v>
      </c>
      <c r="D297" s="7" t="s">
        <v>30</v>
      </c>
      <c r="E297" s="34">
        <v>262335.05</v>
      </c>
    </row>
    <row r="298" spans="2:5" ht="29.25" hidden="1" customHeight="1" outlineLevel="2" thickBot="1">
      <c r="B298" s="4" t="s">
        <v>203</v>
      </c>
      <c r="C298" s="4" t="s">
        <v>31</v>
      </c>
      <c r="D298" s="5" t="s">
        <v>32</v>
      </c>
      <c r="E298" s="34">
        <v>248881.97</v>
      </c>
    </row>
    <row r="299" spans="2:5" ht="29.25" hidden="1" customHeight="1" outlineLevel="2" thickBot="1">
      <c r="B299" s="4" t="s">
        <v>203</v>
      </c>
      <c r="C299" s="4" t="s">
        <v>33</v>
      </c>
      <c r="D299" s="5" t="s">
        <v>34</v>
      </c>
      <c r="E299" s="34">
        <v>13453.08</v>
      </c>
    </row>
    <row r="300" spans="2:5" ht="29.25" hidden="1" customHeight="1" outlineLevel="2" thickBot="1">
      <c r="B300" s="6" t="s">
        <v>203</v>
      </c>
      <c r="C300" s="6" t="s">
        <v>35</v>
      </c>
      <c r="D300" s="7" t="s">
        <v>36</v>
      </c>
      <c r="E300" s="34">
        <v>257761.01</v>
      </c>
    </row>
    <row r="301" spans="2:5" ht="29.25" hidden="1" customHeight="1" outlineLevel="2" thickBot="1">
      <c r="B301" s="4" t="s">
        <v>203</v>
      </c>
      <c r="C301" s="4" t="s">
        <v>37</v>
      </c>
      <c r="D301" s="5" t="s">
        <v>38</v>
      </c>
      <c r="E301" s="34">
        <v>136683.29</v>
      </c>
    </row>
    <row r="302" spans="2:5" ht="29.25" hidden="1" customHeight="1" outlineLevel="2" thickBot="1">
      <c r="B302" s="4" t="s">
        <v>203</v>
      </c>
      <c r="C302" s="4" t="s">
        <v>39</v>
      </c>
      <c r="D302" s="5" t="s">
        <v>40</v>
      </c>
      <c r="E302" s="34">
        <v>40359.24</v>
      </c>
    </row>
    <row r="303" spans="2:5" ht="29.25" hidden="1" customHeight="1" outlineLevel="2" thickBot="1">
      <c r="B303" s="4" t="s">
        <v>203</v>
      </c>
      <c r="C303" s="4" t="s">
        <v>41</v>
      </c>
      <c r="D303" s="5" t="s">
        <v>42</v>
      </c>
      <c r="E303" s="34">
        <v>80718.48</v>
      </c>
    </row>
    <row r="304" spans="2:5" ht="29.25" hidden="1" customHeight="1" outlineLevel="2" thickBot="1">
      <c r="B304" s="10" t="s">
        <v>203</v>
      </c>
      <c r="C304" s="10" t="s">
        <v>43</v>
      </c>
      <c r="D304" s="11" t="s">
        <v>44</v>
      </c>
      <c r="E304" s="33">
        <v>769141.9</v>
      </c>
    </row>
    <row r="305" spans="2:5" ht="29.25" hidden="1" customHeight="1" outlineLevel="2" thickBot="1">
      <c r="B305" s="6" t="s">
        <v>203</v>
      </c>
      <c r="C305" s="6" t="s">
        <v>45</v>
      </c>
      <c r="D305" s="7" t="s">
        <v>46</v>
      </c>
      <c r="E305" s="34">
        <v>572139</v>
      </c>
    </row>
    <row r="306" spans="2:5" ht="29.25" hidden="1" customHeight="1" outlineLevel="2" thickBot="1">
      <c r="B306" s="4" t="s">
        <v>203</v>
      </c>
      <c r="C306" s="4" t="s">
        <v>47</v>
      </c>
      <c r="D306" s="5" t="s">
        <v>48</v>
      </c>
      <c r="E306" s="34">
        <v>441352</v>
      </c>
    </row>
    <row r="307" spans="2:5" ht="29.25" hidden="1" customHeight="1" outlineLevel="2" thickBot="1">
      <c r="B307" s="4" t="s">
        <v>203</v>
      </c>
      <c r="C307" s="4" t="s">
        <v>49</v>
      </c>
      <c r="D307" s="5" t="s">
        <v>50</v>
      </c>
      <c r="E307" s="34">
        <v>110562</v>
      </c>
    </row>
    <row r="308" spans="2:5" ht="29.25" hidden="1" customHeight="1" outlineLevel="2" thickBot="1">
      <c r="B308" s="4" t="s">
        <v>203</v>
      </c>
      <c r="C308" s="4" t="s">
        <v>51</v>
      </c>
      <c r="D308" s="5" t="s">
        <v>52</v>
      </c>
      <c r="E308" s="34">
        <v>20225</v>
      </c>
    </row>
    <row r="309" spans="2:5" ht="29.25" hidden="1" customHeight="1" outlineLevel="2" thickBot="1">
      <c r="B309" s="6" t="s">
        <v>203</v>
      </c>
      <c r="C309" s="6" t="s">
        <v>77</v>
      </c>
      <c r="D309" s="7" t="s">
        <v>78</v>
      </c>
      <c r="E309" s="34">
        <v>169502.9</v>
      </c>
    </row>
    <row r="310" spans="2:5" ht="29.25" hidden="1" customHeight="1" outlineLevel="2" thickBot="1">
      <c r="B310" s="4" t="s">
        <v>203</v>
      </c>
      <c r="C310" s="4" t="s">
        <v>79</v>
      </c>
      <c r="D310" s="5" t="s">
        <v>80</v>
      </c>
      <c r="E310" s="34">
        <v>169502.9</v>
      </c>
    </row>
    <row r="311" spans="2:5" ht="29.25" hidden="1" customHeight="1" outlineLevel="2" thickBot="1">
      <c r="B311" s="6" t="s">
        <v>203</v>
      </c>
      <c r="C311" s="6" t="s">
        <v>89</v>
      </c>
      <c r="D311" s="7" t="s">
        <v>90</v>
      </c>
      <c r="E311" s="34">
        <v>27500</v>
      </c>
    </row>
    <row r="312" spans="2:5" ht="29.25" hidden="1" customHeight="1" outlineLevel="2" thickBot="1">
      <c r="B312" s="4" t="s">
        <v>203</v>
      </c>
      <c r="C312" s="4" t="s">
        <v>170</v>
      </c>
      <c r="D312" s="5" t="s">
        <v>171</v>
      </c>
      <c r="E312" s="34">
        <v>27500</v>
      </c>
    </row>
    <row r="313" spans="2:5" ht="29.25" hidden="1" customHeight="1" outlineLevel="2" thickBot="1">
      <c r="B313" s="10" t="s">
        <v>203</v>
      </c>
      <c r="C313" s="10" t="s">
        <v>99</v>
      </c>
      <c r="D313" s="11" t="s">
        <v>100</v>
      </c>
      <c r="E313" s="33">
        <v>281098</v>
      </c>
    </row>
    <row r="314" spans="2:5" ht="29.25" hidden="1" customHeight="1" outlineLevel="2" thickBot="1">
      <c r="B314" s="6" t="s">
        <v>203</v>
      </c>
      <c r="C314" s="6" t="s">
        <v>101</v>
      </c>
      <c r="D314" s="7" t="s">
        <v>102</v>
      </c>
      <c r="E314" s="34">
        <v>90352</v>
      </c>
    </row>
    <row r="315" spans="2:5" ht="29.25" hidden="1" customHeight="1" outlineLevel="2" thickBot="1">
      <c r="B315" s="4" t="s">
        <v>203</v>
      </c>
      <c r="C315" s="4" t="s">
        <v>103</v>
      </c>
      <c r="D315" s="5" t="s">
        <v>104</v>
      </c>
      <c r="E315" s="34">
        <v>88950</v>
      </c>
    </row>
    <row r="316" spans="2:5" ht="29.25" hidden="1" customHeight="1" outlineLevel="2" thickBot="1">
      <c r="B316" s="4" t="s">
        <v>203</v>
      </c>
      <c r="C316" s="4" t="s">
        <v>179</v>
      </c>
      <c r="D316" s="5" t="s">
        <v>180</v>
      </c>
      <c r="E316" s="34">
        <v>1402</v>
      </c>
    </row>
    <row r="317" spans="2:5" ht="29.25" hidden="1" customHeight="1" outlineLevel="2" thickBot="1">
      <c r="B317" s="6" t="s">
        <v>203</v>
      </c>
      <c r="C317" s="6" t="s">
        <v>111</v>
      </c>
      <c r="D317" s="7" t="s">
        <v>112</v>
      </c>
      <c r="E317" s="34">
        <v>141393</v>
      </c>
    </row>
    <row r="318" spans="2:5" ht="29.25" hidden="1" customHeight="1" outlineLevel="2" thickBot="1">
      <c r="B318" s="4" t="s">
        <v>203</v>
      </c>
      <c r="C318" s="4" t="s">
        <v>113</v>
      </c>
      <c r="D318" s="5" t="s">
        <v>114</v>
      </c>
      <c r="E318" s="34">
        <v>128688</v>
      </c>
    </row>
    <row r="319" spans="2:5" ht="29.25" hidden="1" customHeight="1" outlineLevel="2" thickBot="1">
      <c r="B319" s="4" t="s">
        <v>203</v>
      </c>
      <c r="C319" s="4" t="s">
        <v>117</v>
      </c>
      <c r="D319" s="5" t="s">
        <v>118</v>
      </c>
      <c r="E319" s="34">
        <v>12705</v>
      </c>
    </row>
    <row r="320" spans="2:5" ht="29.25" hidden="1" customHeight="1" outlineLevel="2" thickBot="1">
      <c r="B320" s="6" t="s">
        <v>203</v>
      </c>
      <c r="C320" s="6" t="s">
        <v>119</v>
      </c>
      <c r="D320" s="7" t="s">
        <v>120</v>
      </c>
      <c r="E320" s="34">
        <v>46035</v>
      </c>
    </row>
    <row r="321" spans="2:5" ht="29.25" hidden="1" customHeight="1" outlineLevel="2" thickBot="1">
      <c r="B321" s="4" t="s">
        <v>203</v>
      </c>
      <c r="C321" s="4" t="s">
        <v>123</v>
      </c>
      <c r="D321" s="5" t="s">
        <v>124</v>
      </c>
      <c r="E321" s="34">
        <v>46035</v>
      </c>
    </row>
    <row r="322" spans="2:5" ht="29.25" hidden="1" customHeight="1" outlineLevel="2" thickBot="1">
      <c r="B322" s="6" t="s">
        <v>203</v>
      </c>
      <c r="C322" s="6" t="s">
        <v>125</v>
      </c>
      <c r="D322" s="7" t="s">
        <v>126</v>
      </c>
      <c r="E322" s="34">
        <v>3318</v>
      </c>
    </row>
    <row r="323" spans="2:5" ht="29.25" hidden="1" customHeight="1" outlineLevel="2" thickBot="1">
      <c r="B323" s="4" t="s">
        <v>203</v>
      </c>
      <c r="C323" s="4" t="s">
        <v>127</v>
      </c>
      <c r="D323" s="5" t="s">
        <v>128</v>
      </c>
      <c r="E323" s="34">
        <v>3318</v>
      </c>
    </row>
    <row r="324" spans="2:5" ht="29.25" customHeight="1" outlineLevel="1" collapsed="1" thickBot="1">
      <c r="B324" s="71" t="s">
        <v>208</v>
      </c>
      <c r="C324" s="72"/>
      <c r="D324" s="73"/>
      <c r="E324" s="32">
        <f>E288+E304+E313</f>
        <v>4128502.96</v>
      </c>
    </row>
    <row r="325" spans="2:5" ht="29.25" hidden="1" customHeight="1" outlineLevel="2" thickBot="1">
      <c r="B325" s="10" t="s">
        <v>191</v>
      </c>
      <c r="C325" s="10" t="s">
        <v>1</v>
      </c>
      <c r="D325" s="11" t="s">
        <v>2</v>
      </c>
      <c r="E325" s="33">
        <v>28961216.41</v>
      </c>
    </row>
    <row r="326" spans="2:5" ht="29.25" hidden="1" customHeight="1" outlineLevel="2" thickBot="1">
      <c r="B326" s="6" t="s">
        <v>191</v>
      </c>
      <c r="C326" s="6" t="s">
        <v>3</v>
      </c>
      <c r="D326" s="7" t="s">
        <v>4</v>
      </c>
      <c r="E326" s="34">
        <v>14671075</v>
      </c>
    </row>
    <row r="327" spans="2:5" ht="29.25" hidden="1" customHeight="1" outlineLevel="2" thickBot="1">
      <c r="B327" s="4" t="s">
        <v>191</v>
      </c>
      <c r="C327" s="4" t="s">
        <v>5</v>
      </c>
      <c r="D327" s="5" t="s">
        <v>6</v>
      </c>
      <c r="E327" s="34">
        <v>14671075</v>
      </c>
    </row>
    <row r="328" spans="2:5" ht="29.25" hidden="1" customHeight="1" outlineLevel="2" thickBot="1">
      <c r="B328" s="6" t="s">
        <v>191</v>
      </c>
      <c r="C328" s="6" t="s">
        <v>11</v>
      </c>
      <c r="D328" s="7" t="s">
        <v>12</v>
      </c>
      <c r="E328" s="34">
        <v>285505</v>
      </c>
    </row>
    <row r="329" spans="2:5" ht="29.25" hidden="1" customHeight="1" outlineLevel="2" thickBot="1">
      <c r="B329" s="4" t="s">
        <v>191</v>
      </c>
      <c r="C329" s="4" t="s">
        <v>13</v>
      </c>
      <c r="D329" s="5" t="s">
        <v>14</v>
      </c>
      <c r="E329" s="34">
        <v>285505</v>
      </c>
    </row>
    <row r="330" spans="2:5" ht="29.25" hidden="1" customHeight="1" outlineLevel="2" thickBot="1">
      <c r="B330" s="6" t="s">
        <v>191</v>
      </c>
      <c r="C330" s="6" t="s">
        <v>17</v>
      </c>
      <c r="D330" s="7" t="s">
        <v>18</v>
      </c>
      <c r="E330" s="34">
        <v>9346213</v>
      </c>
    </row>
    <row r="331" spans="2:5" ht="29.25" hidden="1" customHeight="1" outlineLevel="2" thickBot="1">
      <c r="B331" s="4" t="s">
        <v>191</v>
      </c>
      <c r="C331" s="4" t="s">
        <v>19</v>
      </c>
      <c r="D331" s="5" t="s">
        <v>20</v>
      </c>
      <c r="E331" s="34">
        <v>3238298</v>
      </c>
    </row>
    <row r="332" spans="2:5" ht="29.25" hidden="1" customHeight="1" outlineLevel="2" thickBot="1">
      <c r="B332" s="4" t="s">
        <v>191</v>
      </c>
      <c r="C332" s="4" t="s">
        <v>23</v>
      </c>
      <c r="D332" s="5" t="s">
        <v>24</v>
      </c>
      <c r="E332" s="34">
        <v>461078</v>
      </c>
    </row>
    <row r="333" spans="2:5" ht="29.25" hidden="1" customHeight="1" outlineLevel="2" thickBot="1">
      <c r="B333" s="4" t="s">
        <v>191</v>
      </c>
      <c r="C333" s="4" t="s">
        <v>25</v>
      </c>
      <c r="D333" s="5" t="s">
        <v>26</v>
      </c>
      <c r="E333" s="34">
        <v>5532941</v>
      </c>
    </row>
    <row r="334" spans="2:5" ht="29.25" hidden="1" customHeight="1" outlineLevel="2" thickBot="1">
      <c r="B334" s="4" t="s">
        <v>191</v>
      </c>
      <c r="C334" s="4" t="s">
        <v>27</v>
      </c>
      <c r="D334" s="5" t="s">
        <v>28</v>
      </c>
      <c r="E334" s="34">
        <v>113896</v>
      </c>
    </row>
    <row r="335" spans="2:5" ht="29.25" hidden="1" customHeight="1" outlineLevel="2" thickBot="1">
      <c r="B335" s="6" t="s">
        <v>191</v>
      </c>
      <c r="C335" s="6" t="s">
        <v>29</v>
      </c>
      <c r="D335" s="7" t="s">
        <v>30</v>
      </c>
      <c r="E335" s="34">
        <v>2349696.2400000002</v>
      </c>
    </row>
    <row r="336" spans="2:5" ht="29.25" hidden="1" customHeight="1" outlineLevel="2" thickBot="1">
      <c r="B336" s="4" t="s">
        <v>191</v>
      </c>
      <c r="C336" s="4" t="s">
        <v>31</v>
      </c>
      <c r="D336" s="5" t="s">
        <v>32</v>
      </c>
      <c r="E336" s="34">
        <v>2229198.9900000002</v>
      </c>
    </row>
    <row r="337" spans="2:5" ht="29.25" hidden="1" customHeight="1" outlineLevel="2" thickBot="1">
      <c r="B337" s="4" t="s">
        <v>191</v>
      </c>
      <c r="C337" s="4" t="s">
        <v>33</v>
      </c>
      <c r="D337" s="5" t="s">
        <v>34</v>
      </c>
      <c r="E337" s="34">
        <v>120497.25</v>
      </c>
    </row>
    <row r="338" spans="2:5" ht="29.25" hidden="1" customHeight="1" outlineLevel="2" thickBot="1">
      <c r="B338" s="6" t="s">
        <v>191</v>
      </c>
      <c r="C338" s="6" t="s">
        <v>35</v>
      </c>
      <c r="D338" s="7" t="s">
        <v>36</v>
      </c>
      <c r="E338" s="34">
        <v>2308727.17</v>
      </c>
    </row>
    <row r="339" spans="2:5" ht="29.25" hidden="1" customHeight="1" outlineLevel="2" thickBot="1">
      <c r="B339" s="4" t="s">
        <v>191</v>
      </c>
      <c r="C339" s="4" t="s">
        <v>37</v>
      </c>
      <c r="D339" s="5" t="s">
        <v>38</v>
      </c>
      <c r="E339" s="34">
        <v>1224251.99</v>
      </c>
    </row>
    <row r="340" spans="2:5" ht="29.25" hidden="1" customHeight="1" outlineLevel="2" thickBot="1">
      <c r="B340" s="4" t="s">
        <v>191</v>
      </c>
      <c r="C340" s="4" t="s">
        <v>39</v>
      </c>
      <c r="D340" s="5" t="s">
        <v>40</v>
      </c>
      <c r="E340" s="34">
        <v>361491.72</v>
      </c>
    </row>
    <row r="341" spans="2:5" ht="29.25" hidden="1" customHeight="1" outlineLevel="2" thickBot="1">
      <c r="B341" s="4" t="s">
        <v>191</v>
      </c>
      <c r="C341" s="4" t="s">
        <v>41</v>
      </c>
      <c r="D341" s="5" t="s">
        <v>42</v>
      </c>
      <c r="E341" s="34">
        <v>722983.46</v>
      </c>
    </row>
    <row r="342" spans="2:5" ht="29.25" hidden="1" customHeight="1" outlineLevel="2" thickBot="1">
      <c r="B342" s="10" t="s">
        <v>191</v>
      </c>
      <c r="C342" s="10" t="s">
        <v>43</v>
      </c>
      <c r="D342" s="11" t="s">
        <v>44</v>
      </c>
      <c r="E342" s="33">
        <v>5593564.0099999998</v>
      </c>
    </row>
    <row r="343" spans="2:5" ht="29.25" hidden="1" customHeight="1" outlineLevel="2" thickBot="1">
      <c r="B343" s="6" t="s">
        <v>191</v>
      </c>
      <c r="C343" s="6" t="s">
        <v>77</v>
      </c>
      <c r="D343" s="7" t="s">
        <v>78</v>
      </c>
      <c r="E343" s="34">
        <v>1593564.01</v>
      </c>
    </row>
    <row r="344" spans="2:5" ht="29.25" hidden="1" customHeight="1" outlineLevel="2" thickBot="1">
      <c r="B344" s="4" t="s">
        <v>191</v>
      </c>
      <c r="C344" s="4" t="s">
        <v>79</v>
      </c>
      <c r="D344" s="5" t="s">
        <v>80</v>
      </c>
      <c r="E344" s="34">
        <v>1593564.01</v>
      </c>
    </row>
    <row r="345" spans="2:5" ht="29.25" hidden="1" customHeight="1" outlineLevel="2" thickBot="1">
      <c r="B345" s="6" t="s">
        <v>191</v>
      </c>
      <c r="C345" s="6" t="s">
        <v>89</v>
      </c>
      <c r="D345" s="7" t="s">
        <v>90</v>
      </c>
      <c r="E345" s="34">
        <v>4000000</v>
      </c>
    </row>
    <row r="346" spans="2:5" ht="29.25" hidden="1" customHeight="1" outlineLevel="2" thickBot="1">
      <c r="B346" s="4" t="s">
        <v>191</v>
      </c>
      <c r="C346" s="4" t="s">
        <v>97</v>
      </c>
      <c r="D346" s="5" t="s">
        <v>98</v>
      </c>
      <c r="E346" s="34">
        <v>4000000</v>
      </c>
    </row>
    <row r="347" spans="2:5" ht="29.25" hidden="1" customHeight="1" outlineLevel="2" thickBot="1">
      <c r="B347" s="10" t="s">
        <v>191</v>
      </c>
      <c r="C347" s="10" t="s">
        <v>99</v>
      </c>
      <c r="D347" s="11" t="s">
        <v>100</v>
      </c>
      <c r="E347" s="33">
        <v>459813</v>
      </c>
    </row>
    <row r="348" spans="2:5" ht="29.25" hidden="1" customHeight="1" outlineLevel="2" thickBot="1">
      <c r="B348" s="6" t="s">
        <v>191</v>
      </c>
      <c r="C348" s="6" t="s">
        <v>101</v>
      </c>
      <c r="D348" s="7" t="s">
        <v>102</v>
      </c>
      <c r="E348" s="34">
        <v>267813</v>
      </c>
    </row>
    <row r="349" spans="2:5" ht="29.25" hidden="1" customHeight="1" outlineLevel="2" thickBot="1">
      <c r="B349" s="4" t="s">
        <v>191</v>
      </c>
      <c r="C349" s="4" t="s">
        <v>103</v>
      </c>
      <c r="D349" s="5" t="s">
        <v>104</v>
      </c>
      <c r="E349" s="34">
        <v>267813</v>
      </c>
    </row>
    <row r="350" spans="2:5" ht="29.25" hidden="1" customHeight="1" outlineLevel="2" thickBot="1">
      <c r="B350" s="6" t="s">
        <v>191</v>
      </c>
      <c r="C350" s="6" t="s">
        <v>125</v>
      </c>
      <c r="D350" s="7" t="s">
        <v>126</v>
      </c>
      <c r="E350" s="34">
        <v>192000</v>
      </c>
    </row>
    <row r="351" spans="2:5" ht="29.25" hidden="1" customHeight="1" outlineLevel="2" thickBot="1">
      <c r="B351" s="4" t="s">
        <v>191</v>
      </c>
      <c r="C351" s="4" t="s">
        <v>129</v>
      </c>
      <c r="D351" s="5" t="s">
        <v>130</v>
      </c>
      <c r="E351" s="34">
        <v>72000</v>
      </c>
    </row>
    <row r="352" spans="2:5" ht="29.25" hidden="1" customHeight="1" outlineLevel="2" thickBot="1">
      <c r="B352" s="4" t="s">
        <v>191</v>
      </c>
      <c r="C352" s="4" t="s">
        <v>131</v>
      </c>
      <c r="D352" s="5" t="s">
        <v>132</v>
      </c>
      <c r="E352" s="34">
        <v>120000</v>
      </c>
    </row>
    <row r="353" spans="2:5" ht="29.25" customHeight="1" outlineLevel="1" collapsed="1" thickBot="1">
      <c r="B353" s="71" t="s">
        <v>191</v>
      </c>
      <c r="C353" s="72"/>
      <c r="D353" s="73"/>
      <c r="E353" s="34">
        <f>E325+E342+E347</f>
        <v>35014593.420000002</v>
      </c>
    </row>
    <row r="354" spans="2:5" ht="29.25" hidden="1" customHeight="1" outlineLevel="2" thickBot="1">
      <c r="B354" s="10" t="s">
        <v>192</v>
      </c>
      <c r="C354" s="10" t="s">
        <v>43</v>
      </c>
      <c r="D354" s="11" t="s">
        <v>44</v>
      </c>
      <c r="E354" s="33">
        <v>20065039.5</v>
      </c>
    </row>
    <row r="355" spans="2:5" ht="29.25" hidden="1" customHeight="1" outlineLevel="2" thickBot="1">
      <c r="B355" s="6" t="s">
        <v>192</v>
      </c>
      <c r="C355" s="6" t="s">
        <v>89</v>
      </c>
      <c r="D355" s="7" t="s">
        <v>90</v>
      </c>
      <c r="E355" s="34">
        <v>20065039.5</v>
      </c>
    </row>
    <row r="356" spans="2:5" ht="29.25" hidden="1" customHeight="1" outlineLevel="2" thickBot="1">
      <c r="B356" s="4" t="s">
        <v>192</v>
      </c>
      <c r="C356" s="4" t="s">
        <v>91</v>
      </c>
      <c r="D356" s="54" t="s">
        <v>92</v>
      </c>
      <c r="E356" s="34">
        <v>20065039.5</v>
      </c>
    </row>
    <row r="357" spans="2:5" ht="29.25" customHeight="1" outlineLevel="1" collapsed="1" thickBot="1">
      <c r="B357" s="71" t="s">
        <v>209</v>
      </c>
      <c r="C357" s="72"/>
      <c r="D357" s="73"/>
      <c r="E357" s="32">
        <f>E354</f>
        <v>20065039.5</v>
      </c>
    </row>
    <row r="358" spans="2:5" ht="29.25" hidden="1" customHeight="1" outlineLevel="2" thickBot="1">
      <c r="B358" s="10" t="s">
        <v>193</v>
      </c>
      <c r="C358" s="10" t="s">
        <v>1</v>
      </c>
      <c r="D358" s="11" t="s">
        <v>2</v>
      </c>
      <c r="E358" s="33">
        <v>166507643.03</v>
      </c>
    </row>
    <row r="359" spans="2:5" ht="29.25" hidden="1" customHeight="1" outlineLevel="2" thickBot="1">
      <c r="B359" s="6" t="s">
        <v>193</v>
      </c>
      <c r="C359" s="6" t="s">
        <v>3</v>
      </c>
      <c r="D359" s="7" t="s">
        <v>4</v>
      </c>
      <c r="E359" s="34">
        <v>74276441</v>
      </c>
    </row>
    <row r="360" spans="2:5" ht="29.25" hidden="1" customHeight="1" outlineLevel="2" thickBot="1">
      <c r="B360" s="4" t="s">
        <v>193</v>
      </c>
      <c r="C360" s="4" t="s">
        <v>5</v>
      </c>
      <c r="D360" s="54" t="s">
        <v>6</v>
      </c>
      <c r="E360" s="34">
        <v>72970256</v>
      </c>
    </row>
    <row r="361" spans="2:5" ht="29.25" hidden="1" customHeight="1" outlineLevel="2" thickBot="1">
      <c r="B361" s="4" t="s">
        <v>193</v>
      </c>
      <c r="C361" s="4" t="s">
        <v>9</v>
      </c>
      <c r="D361" s="54" t="s">
        <v>10</v>
      </c>
      <c r="E361" s="34">
        <v>1306185</v>
      </c>
    </row>
    <row r="362" spans="2:5" ht="29.25" hidden="1" customHeight="1" outlineLevel="2" thickBot="1">
      <c r="B362" s="6" t="s">
        <v>193</v>
      </c>
      <c r="C362" s="6" t="s">
        <v>11</v>
      </c>
      <c r="D362" s="7" t="s">
        <v>12</v>
      </c>
      <c r="E362" s="34">
        <v>1833556</v>
      </c>
    </row>
    <row r="363" spans="2:5" ht="29.25" hidden="1" customHeight="1" outlineLevel="2" thickBot="1">
      <c r="B363" s="4" t="s">
        <v>193</v>
      </c>
      <c r="C363" s="4" t="s">
        <v>13</v>
      </c>
      <c r="D363" s="54" t="s">
        <v>14</v>
      </c>
      <c r="E363" s="34">
        <v>1833556</v>
      </c>
    </row>
    <row r="364" spans="2:5" ht="29.25" hidden="1" customHeight="1" outlineLevel="2" thickBot="1">
      <c r="B364" s="6" t="s">
        <v>193</v>
      </c>
      <c r="C364" s="6" t="s">
        <v>17</v>
      </c>
      <c r="D364" s="7" t="s">
        <v>18</v>
      </c>
      <c r="E364" s="34">
        <v>64406671.609999999</v>
      </c>
    </row>
    <row r="365" spans="2:5" ht="29.25" hidden="1" customHeight="1" outlineLevel="2" thickBot="1">
      <c r="B365" s="4" t="s">
        <v>193</v>
      </c>
      <c r="C365" s="4" t="s">
        <v>19</v>
      </c>
      <c r="D365" s="54" t="s">
        <v>20</v>
      </c>
      <c r="E365" s="34">
        <v>19167008</v>
      </c>
    </row>
    <row r="366" spans="2:5" ht="29.25" hidden="1" customHeight="1" outlineLevel="2" thickBot="1">
      <c r="B366" s="4" t="s">
        <v>193</v>
      </c>
      <c r="C366" s="4" t="s">
        <v>21</v>
      </c>
      <c r="D366" s="54" t="s">
        <v>22</v>
      </c>
      <c r="E366" s="34">
        <v>1749082</v>
      </c>
    </row>
    <row r="367" spans="2:5" ht="29.25" hidden="1" customHeight="1" outlineLevel="2" thickBot="1">
      <c r="B367" s="4" t="s">
        <v>193</v>
      </c>
      <c r="C367" s="4" t="s">
        <v>23</v>
      </c>
      <c r="D367" s="54" t="s">
        <v>24</v>
      </c>
      <c r="E367" s="34">
        <v>2771565.55</v>
      </c>
    </row>
    <row r="368" spans="2:5" ht="29.25" hidden="1" customHeight="1" outlineLevel="2" thickBot="1">
      <c r="B368" s="4" t="s">
        <v>193</v>
      </c>
      <c r="C368" s="4" t="s">
        <v>25</v>
      </c>
      <c r="D368" s="54" t="s">
        <v>26</v>
      </c>
      <c r="E368" s="34">
        <v>30369660.059999999</v>
      </c>
    </row>
    <row r="369" spans="2:5" ht="29.25" hidden="1" customHeight="1" outlineLevel="2" thickBot="1">
      <c r="B369" s="4" t="s">
        <v>193</v>
      </c>
      <c r="C369" s="4" t="s">
        <v>27</v>
      </c>
      <c r="D369" s="54" t="s">
        <v>28</v>
      </c>
      <c r="E369" s="34">
        <v>10349356</v>
      </c>
    </row>
    <row r="370" spans="2:5" ht="29.25" hidden="1" customHeight="1" outlineLevel="2" thickBot="1">
      <c r="B370" s="6" t="s">
        <v>193</v>
      </c>
      <c r="C370" s="6" t="s">
        <v>29</v>
      </c>
      <c r="D370" s="7" t="s">
        <v>30</v>
      </c>
      <c r="E370" s="34">
        <v>13109777.57</v>
      </c>
    </row>
    <row r="371" spans="2:5" ht="29.25" hidden="1" customHeight="1" outlineLevel="2" thickBot="1">
      <c r="B371" s="4" t="s">
        <v>193</v>
      </c>
      <c r="C371" s="4" t="s">
        <v>31</v>
      </c>
      <c r="D371" s="54" t="s">
        <v>32</v>
      </c>
      <c r="E371" s="34">
        <v>12437481.279999999</v>
      </c>
    </row>
    <row r="372" spans="2:5" ht="29.25" hidden="1" customHeight="1" outlineLevel="2" thickBot="1">
      <c r="B372" s="4" t="s">
        <v>193</v>
      </c>
      <c r="C372" s="4" t="s">
        <v>33</v>
      </c>
      <c r="D372" s="54" t="s">
        <v>34</v>
      </c>
      <c r="E372" s="34">
        <v>672296.29</v>
      </c>
    </row>
    <row r="373" spans="2:5" ht="29.25" hidden="1" customHeight="1" outlineLevel="2" thickBot="1">
      <c r="B373" s="6" t="s">
        <v>193</v>
      </c>
      <c r="C373" s="6" t="s">
        <v>35</v>
      </c>
      <c r="D373" s="7" t="s">
        <v>36</v>
      </c>
      <c r="E373" s="34">
        <v>12881196.85</v>
      </c>
    </row>
    <row r="374" spans="2:5" ht="29.25" hidden="1" customHeight="1" outlineLevel="2" thickBot="1">
      <c r="B374" s="4" t="s">
        <v>193</v>
      </c>
      <c r="C374" s="4" t="s">
        <v>37</v>
      </c>
      <c r="D374" s="54" t="s">
        <v>38</v>
      </c>
      <c r="E374" s="34">
        <v>6830530.2699999996</v>
      </c>
    </row>
    <row r="375" spans="2:5" ht="29.25" hidden="1" customHeight="1" outlineLevel="2" thickBot="1">
      <c r="B375" s="4" t="s">
        <v>193</v>
      </c>
      <c r="C375" s="4" t="s">
        <v>39</v>
      </c>
      <c r="D375" s="54" t="s">
        <v>40</v>
      </c>
      <c r="E375" s="34">
        <v>2016888.86</v>
      </c>
    </row>
    <row r="376" spans="2:5" ht="29.25" hidden="1" customHeight="1" outlineLevel="2" thickBot="1">
      <c r="B376" s="4" t="s">
        <v>193</v>
      </c>
      <c r="C376" s="4" t="s">
        <v>41</v>
      </c>
      <c r="D376" s="54" t="s">
        <v>42</v>
      </c>
      <c r="E376" s="34">
        <v>4033777.72</v>
      </c>
    </row>
    <row r="377" spans="2:5" ht="29.25" hidden="1" customHeight="1" outlineLevel="2" thickBot="1">
      <c r="B377" s="8" t="s">
        <v>193</v>
      </c>
      <c r="C377" s="8" t="s">
        <v>43</v>
      </c>
      <c r="D377" s="9" t="s">
        <v>44</v>
      </c>
      <c r="E377" s="33">
        <v>58652599.850000001</v>
      </c>
    </row>
    <row r="378" spans="2:5" ht="29.25" hidden="1" customHeight="1" outlineLevel="2" thickBot="1">
      <c r="B378" s="6" t="s">
        <v>193</v>
      </c>
      <c r="C378" s="6" t="s">
        <v>45</v>
      </c>
      <c r="D378" s="7" t="s">
        <v>46</v>
      </c>
      <c r="E378" s="34">
        <v>40974836</v>
      </c>
    </row>
    <row r="379" spans="2:5" ht="29.25" hidden="1" customHeight="1" outlineLevel="2" thickBot="1">
      <c r="B379" s="4" t="s">
        <v>193</v>
      </c>
      <c r="C379" s="4" t="s">
        <v>51</v>
      </c>
      <c r="D379" s="54" t="s">
        <v>52</v>
      </c>
      <c r="E379" s="34">
        <v>40974836</v>
      </c>
    </row>
    <row r="380" spans="2:5" ht="29.25" hidden="1" customHeight="1" outlineLevel="2" thickBot="1">
      <c r="B380" s="6" t="s">
        <v>193</v>
      </c>
      <c r="C380" s="6" t="s">
        <v>65</v>
      </c>
      <c r="D380" s="7" t="s">
        <v>66</v>
      </c>
      <c r="E380" s="34">
        <v>1349889.4</v>
      </c>
    </row>
    <row r="381" spans="2:5" ht="29.25" hidden="1" customHeight="1" outlineLevel="2" thickBot="1">
      <c r="B381" s="4" t="s">
        <v>193</v>
      </c>
      <c r="C381" s="4" t="s">
        <v>194</v>
      </c>
      <c r="D381" s="54" t="s">
        <v>195</v>
      </c>
      <c r="E381" s="34">
        <v>139755</v>
      </c>
    </row>
    <row r="382" spans="2:5" ht="29.25" hidden="1" customHeight="1" outlineLevel="2" thickBot="1">
      <c r="B382" s="4" t="s">
        <v>193</v>
      </c>
      <c r="C382" s="4" t="s">
        <v>69</v>
      </c>
      <c r="D382" s="54" t="s">
        <v>70</v>
      </c>
      <c r="E382" s="34">
        <v>50000</v>
      </c>
    </row>
    <row r="383" spans="2:5" ht="29.25" hidden="1" customHeight="1" outlineLevel="2" thickBot="1">
      <c r="B383" s="4" t="s">
        <v>193</v>
      </c>
      <c r="C383" s="4" t="s">
        <v>71</v>
      </c>
      <c r="D383" s="54" t="s">
        <v>72</v>
      </c>
      <c r="E383" s="34">
        <v>1160134.3999999999</v>
      </c>
    </row>
    <row r="384" spans="2:5" ht="29.25" hidden="1" customHeight="1" outlineLevel="2" thickBot="1">
      <c r="B384" s="6" t="s">
        <v>193</v>
      </c>
      <c r="C384" s="6" t="s">
        <v>77</v>
      </c>
      <c r="D384" s="7" t="s">
        <v>78</v>
      </c>
      <c r="E384" s="34">
        <v>10770131.619999999</v>
      </c>
    </row>
    <row r="385" spans="2:5" ht="29.25" hidden="1" customHeight="1" outlineLevel="2" thickBot="1">
      <c r="B385" s="4" t="s">
        <v>193</v>
      </c>
      <c r="C385" s="4" t="s">
        <v>79</v>
      </c>
      <c r="D385" s="54" t="s">
        <v>80</v>
      </c>
      <c r="E385" s="34">
        <v>10770131.619999999</v>
      </c>
    </row>
    <row r="386" spans="2:5" ht="29.25" hidden="1" customHeight="1" outlineLevel="2" thickBot="1">
      <c r="B386" s="6" t="s">
        <v>193</v>
      </c>
      <c r="C386" s="6" t="s">
        <v>81</v>
      </c>
      <c r="D386" s="7" t="s">
        <v>82</v>
      </c>
      <c r="E386" s="34">
        <v>1060000</v>
      </c>
    </row>
    <row r="387" spans="2:5" ht="29.25" hidden="1" customHeight="1" outlineLevel="2" thickBot="1">
      <c r="B387" s="4" t="s">
        <v>193</v>
      </c>
      <c r="C387" s="4" t="s">
        <v>83</v>
      </c>
      <c r="D387" s="54" t="s">
        <v>84</v>
      </c>
      <c r="E387" s="34">
        <v>1060000</v>
      </c>
    </row>
    <row r="388" spans="2:5" ht="29.25" hidden="1" customHeight="1" outlineLevel="2" thickBot="1">
      <c r="B388" s="6" t="s">
        <v>193</v>
      </c>
      <c r="C388" s="6" t="s">
        <v>89</v>
      </c>
      <c r="D388" s="7" t="s">
        <v>90</v>
      </c>
      <c r="E388" s="34">
        <v>3199160.83</v>
      </c>
    </row>
    <row r="389" spans="2:5" ht="29.25" hidden="1" customHeight="1" outlineLevel="2" thickBot="1">
      <c r="B389" s="4" t="s">
        <v>193</v>
      </c>
      <c r="C389" s="4" t="s">
        <v>93</v>
      </c>
      <c r="D389" s="54" t="s">
        <v>94</v>
      </c>
      <c r="E389" s="34">
        <v>3199160.83</v>
      </c>
    </row>
    <row r="390" spans="2:5" ht="29.25" hidden="1" customHeight="1" outlineLevel="2" thickBot="1">
      <c r="B390" s="6" t="s">
        <v>193</v>
      </c>
      <c r="C390" s="6" t="s">
        <v>196</v>
      </c>
      <c r="D390" s="7" t="s">
        <v>197</v>
      </c>
      <c r="E390" s="34">
        <v>1298582</v>
      </c>
    </row>
    <row r="391" spans="2:5" ht="29.25" hidden="1" customHeight="1" outlineLevel="2" thickBot="1">
      <c r="B391" s="4" t="s">
        <v>193</v>
      </c>
      <c r="C391" s="4" t="s">
        <v>198</v>
      </c>
      <c r="D391" s="54" t="s">
        <v>199</v>
      </c>
      <c r="E391" s="34">
        <v>1298582</v>
      </c>
    </row>
    <row r="392" spans="2:5" ht="29.25" hidden="1" customHeight="1" outlineLevel="2" thickBot="1">
      <c r="B392" s="8" t="s">
        <v>193</v>
      </c>
      <c r="C392" s="8" t="s">
        <v>99</v>
      </c>
      <c r="D392" s="9" t="s">
        <v>100</v>
      </c>
      <c r="E392" s="33">
        <v>3291983.75</v>
      </c>
    </row>
    <row r="393" spans="2:5" ht="29.25" hidden="1" customHeight="1" outlineLevel="2" thickBot="1">
      <c r="B393" s="6" t="s">
        <v>193</v>
      </c>
      <c r="C393" s="6" t="s">
        <v>101</v>
      </c>
      <c r="D393" s="7" t="s">
        <v>102</v>
      </c>
      <c r="E393" s="34">
        <v>2541360</v>
      </c>
    </row>
    <row r="394" spans="2:5" ht="29.25" hidden="1" customHeight="1" outlineLevel="2" thickBot="1">
      <c r="B394" s="4" t="s">
        <v>193</v>
      </c>
      <c r="C394" s="4" t="s">
        <v>103</v>
      </c>
      <c r="D394" s="54" t="s">
        <v>104</v>
      </c>
      <c r="E394" s="34">
        <v>2541360</v>
      </c>
    </row>
    <row r="395" spans="2:5" ht="29.25" hidden="1" customHeight="1" outlineLevel="2" thickBot="1">
      <c r="B395" s="6" t="s">
        <v>193</v>
      </c>
      <c r="C395" s="6" t="s">
        <v>107</v>
      </c>
      <c r="D395" s="7" t="s">
        <v>108</v>
      </c>
      <c r="E395" s="34">
        <v>187600</v>
      </c>
    </row>
    <row r="396" spans="2:5" ht="29.25" hidden="1" customHeight="1" outlineLevel="2" thickBot="1">
      <c r="B396" s="4" t="s">
        <v>193</v>
      </c>
      <c r="C396" s="4" t="s">
        <v>200</v>
      </c>
      <c r="D396" s="54" t="s">
        <v>201</v>
      </c>
      <c r="E396" s="34">
        <v>187600</v>
      </c>
    </row>
    <row r="397" spans="2:5" ht="29.25" hidden="1" customHeight="1" outlineLevel="2" thickBot="1">
      <c r="B397" s="6" t="s">
        <v>193</v>
      </c>
      <c r="C397" s="6" t="s">
        <v>111</v>
      </c>
      <c r="D397" s="7" t="s">
        <v>112</v>
      </c>
      <c r="E397" s="34">
        <v>146250</v>
      </c>
    </row>
    <row r="398" spans="2:5" ht="29.25" hidden="1" customHeight="1" outlineLevel="2" thickBot="1">
      <c r="B398" s="4" t="s">
        <v>193</v>
      </c>
      <c r="C398" s="4" t="s">
        <v>113</v>
      </c>
      <c r="D398" s="54" t="s">
        <v>114</v>
      </c>
      <c r="E398" s="34">
        <v>146250</v>
      </c>
    </row>
    <row r="399" spans="2:5" ht="29.25" hidden="1" customHeight="1" outlineLevel="2" thickBot="1">
      <c r="B399" s="6" t="s">
        <v>193</v>
      </c>
      <c r="C399" s="6" t="s">
        <v>119</v>
      </c>
      <c r="D399" s="7" t="s">
        <v>120</v>
      </c>
      <c r="E399" s="34">
        <v>221082</v>
      </c>
    </row>
    <row r="400" spans="2:5" ht="29.25" hidden="1" customHeight="1" outlineLevel="2" thickBot="1">
      <c r="B400" s="4" t="s">
        <v>193</v>
      </c>
      <c r="C400" s="4" t="s">
        <v>121</v>
      </c>
      <c r="D400" s="54" t="s">
        <v>122</v>
      </c>
      <c r="E400" s="34">
        <v>61082</v>
      </c>
    </row>
    <row r="401" spans="2:5" ht="29.25" hidden="1" customHeight="1" outlineLevel="2" thickBot="1">
      <c r="B401" s="4" t="s">
        <v>193</v>
      </c>
      <c r="C401" s="4" t="s">
        <v>123</v>
      </c>
      <c r="D401" s="54" t="s">
        <v>124</v>
      </c>
      <c r="E401" s="34">
        <v>160000</v>
      </c>
    </row>
    <row r="402" spans="2:5" ht="29.25" hidden="1" customHeight="1" outlineLevel="2" thickBot="1">
      <c r="B402" s="6" t="s">
        <v>193</v>
      </c>
      <c r="C402" s="6" t="s">
        <v>125</v>
      </c>
      <c r="D402" s="7" t="s">
        <v>126</v>
      </c>
      <c r="E402" s="34">
        <v>195691.75</v>
      </c>
    </row>
    <row r="403" spans="2:5" ht="29.25" hidden="1" customHeight="1" outlineLevel="2" thickBot="1">
      <c r="B403" s="4" t="s">
        <v>193</v>
      </c>
      <c r="C403" s="4" t="s">
        <v>129</v>
      </c>
      <c r="D403" s="54" t="s">
        <v>130</v>
      </c>
      <c r="E403" s="34">
        <v>94620.75</v>
      </c>
    </row>
    <row r="404" spans="2:5" ht="29.25" hidden="1" customHeight="1" outlineLevel="2" thickBot="1">
      <c r="B404" s="4" t="s">
        <v>193</v>
      </c>
      <c r="C404" s="4" t="s">
        <v>131</v>
      </c>
      <c r="D404" s="54" t="s">
        <v>132</v>
      </c>
      <c r="E404" s="34">
        <v>101071</v>
      </c>
    </row>
    <row r="405" spans="2:5" ht="29.25" customHeight="1" outlineLevel="1" collapsed="1" thickBot="1">
      <c r="B405" s="71" t="s">
        <v>193</v>
      </c>
      <c r="C405" s="72"/>
      <c r="D405" s="73"/>
      <c r="E405" s="32">
        <f>E358+E377+E392</f>
        <v>228452226.63</v>
      </c>
    </row>
    <row r="406" spans="2:5" ht="29.25" hidden="1" customHeight="1" outlineLevel="2" thickBot="1">
      <c r="B406" s="10" t="s">
        <v>202</v>
      </c>
      <c r="C406" s="10" t="s">
        <v>1</v>
      </c>
      <c r="D406" s="11" t="s">
        <v>2</v>
      </c>
      <c r="E406" s="33">
        <v>8363677.5700000003</v>
      </c>
    </row>
    <row r="407" spans="2:5" ht="29.25" hidden="1" customHeight="1" outlineLevel="2" thickBot="1">
      <c r="B407" s="6" t="s">
        <v>202</v>
      </c>
      <c r="C407" s="6" t="s">
        <v>3</v>
      </c>
      <c r="D407" s="7" t="s">
        <v>4</v>
      </c>
      <c r="E407" s="34">
        <v>2795686</v>
      </c>
    </row>
    <row r="408" spans="2:5" ht="29.25" hidden="1" customHeight="1" outlineLevel="2" thickBot="1">
      <c r="B408" s="4" t="s">
        <v>202</v>
      </c>
      <c r="C408" s="4" t="s">
        <v>5</v>
      </c>
      <c r="D408" s="54" t="s">
        <v>6</v>
      </c>
      <c r="E408" s="34">
        <v>2795686</v>
      </c>
    </row>
    <row r="409" spans="2:5" ht="29.25" hidden="1" customHeight="1" outlineLevel="2" thickBot="1">
      <c r="B409" s="6" t="s">
        <v>202</v>
      </c>
      <c r="C409" s="6" t="s">
        <v>17</v>
      </c>
      <c r="D409" s="7" t="s">
        <v>18</v>
      </c>
      <c r="E409" s="34">
        <v>4233622</v>
      </c>
    </row>
    <row r="410" spans="2:5" ht="29.25" hidden="1" customHeight="1" outlineLevel="2" thickBot="1">
      <c r="B410" s="4" t="s">
        <v>202</v>
      </c>
      <c r="C410" s="4" t="s">
        <v>19</v>
      </c>
      <c r="D410" s="54" t="s">
        <v>20</v>
      </c>
      <c r="E410" s="34">
        <v>838705</v>
      </c>
    </row>
    <row r="411" spans="2:5" ht="29.25" hidden="1" customHeight="1" outlineLevel="2" thickBot="1">
      <c r="B411" s="4" t="s">
        <v>202</v>
      </c>
      <c r="C411" s="4" t="s">
        <v>21</v>
      </c>
      <c r="D411" s="54" t="s">
        <v>22</v>
      </c>
      <c r="E411" s="34">
        <v>1537629</v>
      </c>
    </row>
    <row r="412" spans="2:5" ht="29.25" hidden="1" customHeight="1" outlineLevel="2" thickBot="1">
      <c r="B412" s="4" t="s">
        <v>202</v>
      </c>
      <c r="C412" s="4" t="s">
        <v>23</v>
      </c>
      <c r="D412" s="54" t="s">
        <v>24</v>
      </c>
      <c r="E412" s="34">
        <v>130808</v>
      </c>
    </row>
    <row r="413" spans="2:5" ht="29.25" hidden="1" customHeight="1" outlineLevel="2" thickBot="1">
      <c r="B413" s="4" t="s">
        <v>202</v>
      </c>
      <c r="C413" s="4" t="s">
        <v>25</v>
      </c>
      <c r="D413" s="54" t="s">
        <v>26</v>
      </c>
      <c r="E413" s="34">
        <v>1569696</v>
      </c>
    </row>
    <row r="414" spans="2:5" ht="29.25" hidden="1" customHeight="1" outlineLevel="2" thickBot="1">
      <c r="B414" s="4" t="s">
        <v>202</v>
      </c>
      <c r="C414" s="4" t="s">
        <v>27</v>
      </c>
      <c r="D414" s="54" t="s">
        <v>28</v>
      </c>
      <c r="E414" s="34">
        <v>156784</v>
      </c>
    </row>
    <row r="415" spans="2:5" ht="29.25" hidden="1" customHeight="1" outlineLevel="2" thickBot="1">
      <c r="B415" s="6" t="s">
        <v>202</v>
      </c>
      <c r="C415" s="6" t="s">
        <v>29</v>
      </c>
      <c r="D415" s="7" t="s">
        <v>30</v>
      </c>
      <c r="E415" s="34">
        <v>673052.43</v>
      </c>
    </row>
    <row r="416" spans="2:5" ht="29.25" hidden="1" customHeight="1" outlineLevel="2" thickBot="1">
      <c r="B416" s="4" t="s">
        <v>202</v>
      </c>
      <c r="C416" s="4" t="s">
        <v>31</v>
      </c>
      <c r="D416" s="54" t="s">
        <v>32</v>
      </c>
      <c r="E416" s="34">
        <v>638536.92000000004</v>
      </c>
    </row>
    <row r="417" spans="2:5" ht="29.25" hidden="1" customHeight="1" outlineLevel="2" thickBot="1">
      <c r="B417" s="4" t="s">
        <v>202</v>
      </c>
      <c r="C417" s="4" t="s">
        <v>33</v>
      </c>
      <c r="D417" s="54" t="s">
        <v>34</v>
      </c>
      <c r="E417" s="34">
        <v>34515.51</v>
      </c>
    </row>
    <row r="418" spans="2:5" ht="29.25" hidden="1" customHeight="1" outlineLevel="2" thickBot="1">
      <c r="B418" s="6" t="s">
        <v>202</v>
      </c>
      <c r="C418" s="6" t="s">
        <v>35</v>
      </c>
      <c r="D418" s="7" t="s">
        <v>36</v>
      </c>
      <c r="E418" s="34">
        <v>661317.14</v>
      </c>
    </row>
    <row r="419" spans="2:5" ht="29.25" hidden="1" customHeight="1" outlineLevel="2" thickBot="1">
      <c r="B419" s="4" t="s">
        <v>202</v>
      </c>
      <c r="C419" s="4" t="s">
        <v>37</v>
      </c>
      <c r="D419" s="54" t="s">
        <v>38</v>
      </c>
      <c r="E419" s="34">
        <v>350677.56</v>
      </c>
    </row>
    <row r="420" spans="2:5" ht="29.25" hidden="1" customHeight="1" outlineLevel="2" thickBot="1">
      <c r="B420" s="4" t="s">
        <v>202</v>
      </c>
      <c r="C420" s="4" t="s">
        <v>39</v>
      </c>
      <c r="D420" s="54" t="s">
        <v>40</v>
      </c>
      <c r="E420" s="34">
        <v>103546.53</v>
      </c>
    </row>
    <row r="421" spans="2:5" ht="29.25" hidden="1" customHeight="1" outlineLevel="2" thickBot="1">
      <c r="B421" s="4" t="s">
        <v>202</v>
      </c>
      <c r="C421" s="4" t="s">
        <v>41</v>
      </c>
      <c r="D421" s="54" t="s">
        <v>42</v>
      </c>
      <c r="E421" s="34">
        <v>207093.05</v>
      </c>
    </row>
    <row r="422" spans="2:5" ht="29.25" hidden="1" customHeight="1" outlineLevel="2" thickBot="1">
      <c r="B422" s="10" t="s">
        <v>202</v>
      </c>
      <c r="C422" s="10" t="s">
        <v>43</v>
      </c>
      <c r="D422" s="11" t="s">
        <v>44</v>
      </c>
      <c r="E422" s="33">
        <v>312112.39</v>
      </c>
    </row>
    <row r="423" spans="2:5" ht="29.25" hidden="1" customHeight="1" outlineLevel="2" thickBot="1">
      <c r="B423" s="6" t="s">
        <v>202</v>
      </c>
      <c r="C423" s="6" t="s">
        <v>77</v>
      </c>
      <c r="D423" s="7" t="s">
        <v>78</v>
      </c>
      <c r="E423" s="34">
        <v>312112.39</v>
      </c>
    </row>
    <row r="424" spans="2:5" ht="29.25" hidden="1" customHeight="1" outlineLevel="2" thickBot="1">
      <c r="B424" s="4" t="s">
        <v>202</v>
      </c>
      <c r="C424" s="4" t="s">
        <v>79</v>
      </c>
      <c r="D424" s="54" t="s">
        <v>80</v>
      </c>
      <c r="E424" s="34">
        <v>312112.39</v>
      </c>
    </row>
    <row r="425" spans="2:5" ht="29.25" customHeight="1" outlineLevel="1" collapsed="1" thickBot="1">
      <c r="B425" s="71" t="s">
        <v>210</v>
      </c>
      <c r="C425" s="72"/>
      <c r="D425" s="73"/>
      <c r="E425" s="32">
        <f>E406+E422</f>
        <v>8675789.9600000009</v>
      </c>
    </row>
    <row r="426" spans="2:5" ht="29.25" customHeight="1" thickBot="1">
      <c r="B426" s="64" t="s">
        <v>260</v>
      </c>
      <c r="C426" s="65"/>
      <c r="D426" s="66"/>
      <c r="E426" s="33">
        <f>E42+E78+E130+E174+E209+E244+E252+E287+E324+E353+E357+E405+E425</f>
        <v>1131510857.5999999</v>
      </c>
    </row>
  </sheetData>
  <dataConsolidate/>
  <mergeCells count="19">
    <mergeCell ref="B405:D405"/>
    <mergeCell ref="B425:D425"/>
    <mergeCell ref="B426:D426"/>
    <mergeCell ref="B244:D244"/>
    <mergeCell ref="B252:D252"/>
    <mergeCell ref="B287:D287"/>
    <mergeCell ref="B324:D324"/>
    <mergeCell ref="B353:D353"/>
    <mergeCell ref="B357:D357"/>
    <mergeCell ref="B42:D42"/>
    <mergeCell ref="B78:D78"/>
    <mergeCell ref="B130:D130"/>
    <mergeCell ref="B174:D174"/>
    <mergeCell ref="B209:D209"/>
    <mergeCell ref="B7:D7"/>
    <mergeCell ref="B2:E2"/>
    <mergeCell ref="B3:E3"/>
    <mergeCell ref="B4:E4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7"/>
  <sheetViews>
    <sheetView workbookViewId="0">
      <selection activeCell="H4" sqref="H4"/>
    </sheetView>
  </sheetViews>
  <sheetFormatPr baseColWidth="10" defaultRowHeight="15" outlineLevelRow="2"/>
  <cols>
    <col min="1" max="1" width="11.42578125" style="1"/>
    <col min="2" max="2" width="40.28515625" style="1" customWidth="1"/>
    <col min="3" max="3" width="11.42578125" style="1"/>
    <col min="4" max="4" width="55" style="2" customWidth="1"/>
    <col min="5" max="5" width="17.85546875" style="17" customWidth="1"/>
    <col min="6" max="16384" width="11.42578125" style="1"/>
  </cols>
  <sheetData>
    <row r="2" spans="2:5" ht="22.5" customHeight="1">
      <c r="B2" s="67" t="s">
        <v>0</v>
      </c>
      <c r="C2" s="67"/>
      <c r="D2" s="67"/>
      <c r="E2" s="67"/>
    </row>
    <row r="3" spans="2:5" ht="22.5" customHeight="1">
      <c r="B3" s="67" t="s">
        <v>211</v>
      </c>
      <c r="C3" s="67"/>
      <c r="D3" s="67"/>
      <c r="E3" s="67"/>
    </row>
    <row r="4" spans="2:5" ht="24.75" customHeight="1">
      <c r="B4" s="67" t="s">
        <v>163</v>
      </c>
      <c r="C4" s="67"/>
      <c r="D4" s="67"/>
      <c r="E4" s="67"/>
    </row>
    <row r="5" spans="2:5" ht="26.25" customHeight="1" thickBot="1">
      <c r="B5" s="68" t="s">
        <v>164</v>
      </c>
      <c r="C5" s="68"/>
      <c r="D5" s="68"/>
      <c r="E5" s="68"/>
    </row>
    <row r="6" spans="2:5" ht="26.25" customHeight="1" thickBot="1">
      <c r="B6" s="77" t="s">
        <v>243</v>
      </c>
      <c r="C6" s="77"/>
      <c r="D6" s="78"/>
      <c r="E6" s="23" t="s">
        <v>204</v>
      </c>
    </row>
    <row r="7" spans="2:5" ht="29.25" hidden="1" customHeight="1" outlineLevel="2" thickBot="1">
      <c r="B7" s="18" t="s">
        <v>212</v>
      </c>
      <c r="C7" s="18" t="s">
        <v>1</v>
      </c>
      <c r="D7" s="12" t="s">
        <v>2</v>
      </c>
      <c r="E7" s="45">
        <v>69030062.870000005</v>
      </c>
    </row>
    <row r="8" spans="2:5" ht="29.25" hidden="1" customHeight="1" outlineLevel="2" thickBot="1">
      <c r="B8" s="19" t="s">
        <v>212</v>
      </c>
      <c r="C8" s="19" t="s">
        <v>3</v>
      </c>
      <c r="D8" s="20" t="s">
        <v>4</v>
      </c>
      <c r="E8" s="42">
        <v>28592195</v>
      </c>
    </row>
    <row r="9" spans="2:5" ht="29.25" hidden="1" customHeight="1" outlineLevel="2" thickBot="1">
      <c r="B9" s="14" t="s">
        <v>212</v>
      </c>
      <c r="C9" s="14" t="s">
        <v>5</v>
      </c>
      <c r="D9" s="16" t="s">
        <v>6</v>
      </c>
      <c r="E9" s="35">
        <v>28592195</v>
      </c>
    </row>
    <row r="10" spans="2:5" ht="29.25" hidden="1" customHeight="1" outlineLevel="2" thickBot="1">
      <c r="B10" s="19" t="s">
        <v>212</v>
      </c>
      <c r="C10" s="19" t="s">
        <v>17</v>
      </c>
      <c r="D10" s="20" t="s">
        <v>18</v>
      </c>
      <c r="E10" s="42">
        <v>29550905</v>
      </c>
    </row>
    <row r="11" spans="2:5" ht="29.25" hidden="1" customHeight="1" outlineLevel="2" thickBot="1">
      <c r="B11" s="14" t="s">
        <v>212</v>
      </c>
      <c r="C11" s="14" t="s">
        <v>19</v>
      </c>
      <c r="D11" s="16" t="s">
        <v>20</v>
      </c>
      <c r="E11" s="35">
        <v>7334620</v>
      </c>
    </row>
    <row r="12" spans="2:5" ht="29.25" hidden="1" customHeight="1" outlineLevel="2" thickBot="1">
      <c r="B12" s="14" t="s">
        <v>212</v>
      </c>
      <c r="C12" s="14" t="s">
        <v>21</v>
      </c>
      <c r="D12" s="16" t="s">
        <v>22</v>
      </c>
      <c r="E12" s="35">
        <v>7728509</v>
      </c>
    </row>
    <row r="13" spans="2:5" ht="29.25" hidden="1" customHeight="1" outlineLevel="2" thickBot="1">
      <c r="B13" s="14" t="s">
        <v>212</v>
      </c>
      <c r="C13" s="14" t="s">
        <v>23</v>
      </c>
      <c r="D13" s="16" t="s">
        <v>24</v>
      </c>
      <c r="E13" s="35">
        <v>1034106</v>
      </c>
    </row>
    <row r="14" spans="2:5" ht="29.25" hidden="1" customHeight="1" outlineLevel="2" thickBot="1">
      <c r="B14" s="14" t="s">
        <v>212</v>
      </c>
      <c r="C14" s="14" t="s">
        <v>25</v>
      </c>
      <c r="D14" s="16" t="s">
        <v>26</v>
      </c>
      <c r="E14" s="35">
        <v>12409284</v>
      </c>
    </row>
    <row r="15" spans="2:5" ht="29.25" hidden="1" customHeight="1" outlineLevel="2" thickBot="1">
      <c r="B15" s="14" t="s">
        <v>212</v>
      </c>
      <c r="C15" s="14" t="s">
        <v>27</v>
      </c>
      <c r="D15" s="16" t="s">
        <v>28</v>
      </c>
      <c r="E15" s="35">
        <v>1044386</v>
      </c>
    </row>
    <row r="16" spans="2:5" ht="29.25" hidden="1" customHeight="1" outlineLevel="2" thickBot="1">
      <c r="B16" s="19" t="s">
        <v>212</v>
      </c>
      <c r="C16" s="19" t="s">
        <v>29</v>
      </c>
      <c r="D16" s="20" t="s">
        <v>30</v>
      </c>
      <c r="E16" s="42">
        <v>5491354.79</v>
      </c>
    </row>
    <row r="17" spans="2:5" ht="29.25" hidden="1" customHeight="1" outlineLevel="2" thickBot="1">
      <c r="B17" s="14" t="s">
        <v>212</v>
      </c>
      <c r="C17" s="14" t="s">
        <v>31</v>
      </c>
      <c r="D17" s="16" t="s">
        <v>32</v>
      </c>
      <c r="E17" s="35">
        <v>5209746.84</v>
      </c>
    </row>
    <row r="18" spans="2:5" ht="29.25" hidden="1" customHeight="1" outlineLevel="2" thickBot="1">
      <c r="B18" s="14" t="s">
        <v>212</v>
      </c>
      <c r="C18" s="14" t="s">
        <v>33</v>
      </c>
      <c r="D18" s="16" t="s">
        <v>34</v>
      </c>
      <c r="E18" s="35">
        <v>281607.95</v>
      </c>
    </row>
    <row r="19" spans="2:5" ht="29.25" hidden="1" customHeight="1" outlineLevel="2" thickBot="1">
      <c r="B19" s="19" t="s">
        <v>212</v>
      </c>
      <c r="C19" s="19" t="s">
        <v>35</v>
      </c>
      <c r="D19" s="20" t="s">
        <v>36</v>
      </c>
      <c r="E19" s="42">
        <v>5395608.0800000001</v>
      </c>
    </row>
    <row r="20" spans="2:5" ht="29.25" hidden="1" customHeight="1" outlineLevel="2" thickBot="1">
      <c r="B20" s="14" t="s">
        <v>212</v>
      </c>
      <c r="C20" s="14" t="s">
        <v>37</v>
      </c>
      <c r="D20" s="16" t="s">
        <v>38</v>
      </c>
      <c r="E20" s="35">
        <v>2861136.65</v>
      </c>
    </row>
    <row r="21" spans="2:5" ht="29.25" hidden="1" customHeight="1" outlineLevel="2" thickBot="1">
      <c r="B21" s="14" t="s">
        <v>212</v>
      </c>
      <c r="C21" s="14" t="s">
        <v>39</v>
      </c>
      <c r="D21" s="16" t="s">
        <v>40</v>
      </c>
      <c r="E21" s="35">
        <v>844823.82</v>
      </c>
    </row>
    <row r="22" spans="2:5" ht="29.25" hidden="1" customHeight="1" outlineLevel="2" thickBot="1">
      <c r="B22" s="14" t="s">
        <v>212</v>
      </c>
      <c r="C22" s="14" t="s">
        <v>41</v>
      </c>
      <c r="D22" s="16" t="s">
        <v>42</v>
      </c>
      <c r="E22" s="35">
        <v>1689647.61</v>
      </c>
    </row>
    <row r="23" spans="2:5" ht="29.25" hidden="1" customHeight="1" outlineLevel="2" thickBot="1">
      <c r="B23" s="18" t="s">
        <v>212</v>
      </c>
      <c r="C23" s="18" t="s">
        <v>43</v>
      </c>
      <c r="D23" s="12" t="s">
        <v>44</v>
      </c>
      <c r="E23" s="45">
        <v>3066331.4</v>
      </c>
    </row>
    <row r="24" spans="2:5" ht="29.25" hidden="1" customHeight="1" outlineLevel="2" thickBot="1">
      <c r="B24" s="19" t="s">
        <v>212</v>
      </c>
      <c r="C24" s="19" t="s">
        <v>65</v>
      </c>
      <c r="D24" s="20" t="s">
        <v>66</v>
      </c>
      <c r="E24" s="42">
        <v>20000</v>
      </c>
    </row>
    <row r="25" spans="2:5" ht="29.25" hidden="1" customHeight="1" outlineLevel="2" thickBot="1">
      <c r="B25" s="14" t="s">
        <v>212</v>
      </c>
      <c r="C25" s="14" t="s">
        <v>71</v>
      </c>
      <c r="D25" s="16" t="s">
        <v>72</v>
      </c>
      <c r="E25" s="35">
        <v>20000</v>
      </c>
    </row>
    <row r="26" spans="2:5" ht="29.25" hidden="1" customHeight="1" outlineLevel="2" thickBot="1">
      <c r="B26" s="19" t="s">
        <v>212</v>
      </c>
      <c r="C26" s="19" t="s">
        <v>73</v>
      </c>
      <c r="D26" s="20" t="s">
        <v>74</v>
      </c>
      <c r="E26" s="42">
        <v>25750</v>
      </c>
    </row>
    <row r="27" spans="2:5" ht="29.25" hidden="1" customHeight="1" outlineLevel="2" thickBot="1">
      <c r="B27" s="14" t="s">
        <v>212</v>
      </c>
      <c r="C27" s="14" t="s">
        <v>75</v>
      </c>
      <c r="D27" s="16" t="s">
        <v>76</v>
      </c>
      <c r="E27" s="35">
        <v>25750</v>
      </c>
    </row>
    <row r="28" spans="2:5" ht="29.25" hidden="1" customHeight="1" outlineLevel="2" thickBot="1">
      <c r="B28" s="19" t="s">
        <v>212</v>
      </c>
      <c r="C28" s="19" t="s">
        <v>77</v>
      </c>
      <c r="D28" s="20" t="s">
        <v>78</v>
      </c>
      <c r="E28" s="42">
        <v>2870610.4</v>
      </c>
    </row>
    <row r="29" spans="2:5" ht="29.25" hidden="1" customHeight="1" outlineLevel="2" thickBot="1">
      <c r="B29" s="14" t="s">
        <v>212</v>
      </c>
      <c r="C29" s="14" t="s">
        <v>79</v>
      </c>
      <c r="D29" s="16" t="s">
        <v>80</v>
      </c>
      <c r="E29" s="35">
        <v>2870610.4</v>
      </c>
    </row>
    <row r="30" spans="2:5" ht="29.25" hidden="1" customHeight="1" outlineLevel="2" thickBot="1">
      <c r="B30" s="19" t="s">
        <v>212</v>
      </c>
      <c r="C30" s="19" t="s">
        <v>89</v>
      </c>
      <c r="D30" s="20" t="s">
        <v>90</v>
      </c>
      <c r="E30" s="42">
        <v>128122</v>
      </c>
    </row>
    <row r="31" spans="2:5" ht="29.25" hidden="1" customHeight="1" outlineLevel="2" thickBot="1">
      <c r="B31" s="14" t="s">
        <v>212</v>
      </c>
      <c r="C31" s="14" t="s">
        <v>93</v>
      </c>
      <c r="D31" s="16" t="s">
        <v>94</v>
      </c>
      <c r="E31" s="35">
        <v>128122</v>
      </c>
    </row>
    <row r="32" spans="2:5" ht="29.25" hidden="1" customHeight="1" outlineLevel="2" thickBot="1">
      <c r="B32" s="19" t="s">
        <v>212</v>
      </c>
      <c r="C32" s="19" t="s">
        <v>196</v>
      </c>
      <c r="D32" s="20" t="s">
        <v>197</v>
      </c>
      <c r="E32" s="42">
        <v>21849</v>
      </c>
    </row>
    <row r="33" spans="2:5" ht="29.25" hidden="1" customHeight="1" outlineLevel="2" thickBot="1">
      <c r="B33" s="14" t="s">
        <v>212</v>
      </c>
      <c r="C33" s="14" t="s">
        <v>198</v>
      </c>
      <c r="D33" s="16" t="s">
        <v>199</v>
      </c>
      <c r="E33" s="35">
        <v>21849</v>
      </c>
    </row>
    <row r="34" spans="2:5" ht="29.25" hidden="1" customHeight="1" outlineLevel="2" thickBot="1">
      <c r="B34" s="18" t="s">
        <v>212</v>
      </c>
      <c r="C34" s="18" t="s">
        <v>99</v>
      </c>
      <c r="D34" s="12" t="s">
        <v>100</v>
      </c>
      <c r="E34" s="45">
        <v>254785</v>
      </c>
    </row>
    <row r="35" spans="2:5" ht="29.25" hidden="1" customHeight="1" outlineLevel="2" thickBot="1">
      <c r="B35" s="19" t="s">
        <v>212</v>
      </c>
      <c r="C35" s="19" t="s">
        <v>101</v>
      </c>
      <c r="D35" s="20" t="s">
        <v>102</v>
      </c>
      <c r="E35" s="42">
        <v>254785</v>
      </c>
    </row>
    <row r="36" spans="2:5" ht="29.25" hidden="1" customHeight="1" outlineLevel="2" thickBot="1">
      <c r="B36" s="14" t="s">
        <v>212</v>
      </c>
      <c r="C36" s="14" t="s">
        <v>103</v>
      </c>
      <c r="D36" s="16" t="s">
        <v>104</v>
      </c>
      <c r="E36" s="35">
        <v>254785</v>
      </c>
    </row>
    <row r="37" spans="2:5" ht="29.25" customHeight="1" outlineLevel="1" collapsed="1" thickBot="1">
      <c r="B37" s="61" t="s">
        <v>212</v>
      </c>
      <c r="C37" s="62"/>
      <c r="D37" s="63"/>
      <c r="E37" s="37">
        <f>E7+E23+E34</f>
        <v>72351179.270000011</v>
      </c>
    </row>
    <row r="38" spans="2:5" ht="37.5" hidden="1" customHeight="1" outlineLevel="2" thickBot="1">
      <c r="B38" s="12" t="s">
        <v>236</v>
      </c>
      <c r="C38" s="12" t="s">
        <v>139</v>
      </c>
      <c r="D38" s="12" t="s">
        <v>140</v>
      </c>
      <c r="E38" s="45">
        <v>42997500</v>
      </c>
    </row>
    <row r="39" spans="2:5" s="27" customFormat="1" ht="42.75" hidden="1" customHeight="1" outlineLevel="2" thickBot="1">
      <c r="B39" s="41" t="s">
        <v>236</v>
      </c>
      <c r="C39" s="19" t="s">
        <v>248</v>
      </c>
      <c r="D39" s="20" t="s">
        <v>249</v>
      </c>
      <c r="E39" s="42">
        <v>42997500</v>
      </c>
    </row>
    <row r="40" spans="2:5" s="27" customFormat="1" ht="54.75" hidden="1" customHeight="1" outlineLevel="2" thickBot="1">
      <c r="B40" s="15" t="s">
        <v>236</v>
      </c>
      <c r="C40" s="14" t="s">
        <v>238</v>
      </c>
      <c r="D40" s="16" t="s">
        <v>250</v>
      </c>
      <c r="E40" s="35">
        <v>42997500</v>
      </c>
    </row>
    <row r="41" spans="2:5" s="27" customFormat="1" ht="39.75" hidden="1" customHeight="1" outlineLevel="2" thickBot="1">
      <c r="B41" s="12" t="s">
        <v>236</v>
      </c>
      <c r="C41" s="18" t="s">
        <v>139</v>
      </c>
      <c r="D41" s="12" t="s">
        <v>140</v>
      </c>
      <c r="E41" s="45">
        <v>25350000</v>
      </c>
    </row>
    <row r="42" spans="2:5" s="27" customFormat="1" ht="42" hidden="1" customHeight="1" outlineLevel="2" thickBot="1">
      <c r="B42" s="41" t="s">
        <v>236</v>
      </c>
      <c r="C42" s="19" t="s">
        <v>248</v>
      </c>
      <c r="D42" s="20" t="s">
        <v>249</v>
      </c>
      <c r="E42" s="42">
        <v>25350000</v>
      </c>
    </row>
    <row r="43" spans="2:5" ht="38.25" hidden="1" customHeight="1" outlineLevel="2" thickBot="1">
      <c r="B43" s="15" t="s">
        <v>236</v>
      </c>
      <c r="C43" s="14" t="s">
        <v>238</v>
      </c>
      <c r="D43" s="16" t="s">
        <v>251</v>
      </c>
      <c r="E43" s="35">
        <v>25350000</v>
      </c>
    </row>
    <row r="44" spans="2:5" ht="38.25" customHeight="1" outlineLevel="1" collapsed="1" thickBot="1">
      <c r="B44" s="61" t="s">
        <v>247</v>
      </c>
      <c r="C44" s="62"/>
      <c r="D44" s="63"/>
      <c r="E44" s="37">
        <f>E38+E41</f>
        <v>68347500</v>
      </c>
    </row>
    <row r="45" spans="2:5" ht="39.75" hidden="1" customHeight="1" outlineLevel="2" thickBot="1">
      <c r="B45" s="18" t="s">
        <v>237</v>
      </c>
      <c r="C45" s="18" t="s">
        <v>139</v>
      </c>
      <c r="D45" s="12" t="s">
        <v>140</v>
      </c>
      <c r="E45" s="45">
        <v>89196340</v>
      </c>
    </row>
    <row r="46" spans="2:5" s="27" customFormat="1" ht="39.75" hidden="1" customHeight="1" outlineLevel="2" thickBot="1">
      <c r="B46" s="41" t="s">
        <v>237</v>
      </c>
      <c r="C46" s="46" t="s">
        <v>248</v>
      </c>
      <c r="D46" s="47" t="s">
        <v>249</v>
      </c>
      <c r="E46" s="42">
        <v>89196340</v>
      </c>
    </row>
    <row r="47" spans="2:5" s="27" customFormat="1" ht="39.75" hidden="1" customHeight="1" outlineLevel="2" thickBot="1">
      <c r="B47" s="15" t="s">
        <v>237</v>
      </c>
      <c r="C47" s="4" t="s">
        <v>252</v>
      </c>
      <c r="D47" s="28" t="s">
        <v>253</v>
      </c>
      <c r="E47" s="35">
        <v>89196340</v>
      </c>
    </row>
    <row r="48" spans="2:5" s="27" customFormat="1" ht="39.75" hidden="1" customHeight="1" outlineLevel="2" thickBot="1">
      <c r="B48" s="18" t="s">
        <v>237</v>
      </c>
      <c r="C48" s="18" t="s">
        <v>139</v>
      </c>
      <c r="D48" s="12" t="s">
        <v>140</v>
      </c>
      <c r="E48" s="45">
        <v>89807278</v>
      </c>
    </row>
    <row r="49" spans="2:5" s="27" customFormat="1" ht="39.75" hidden="1" customHeight="1" outlineLevel="2" thickBot="1">
      <c r="B49" s="41" t="s">
        <v>237</v>
      </c>
      <c r="C49" s="46" t="s">
        <v>248</v>
      </c>
      <c r="D49" s="47" t="s">
        <v>249</v>
      </c>
      <c r="E49" s="42">
        <v>89807278</v>
      </c>
    </row>
    <row r="50" spans="2:5" ht="37.5" hidden="1" customHeight="1" outlineLevel="2" thickBot="1">
      <c r="B50" s="15" t="s">
        <v>237</v>
      </c>
      <c r="C50" s="15" t="s">
        <v>239</v>
      </c>
      <c r="D50" s="15" t="s">
        <v>254</v>
      </c>
      <c r="E50" s="35">
        <v>89807278</v>
      </c>
    </row>
    <row r="51" spans="2:5" s="27" customFormat="1" ht="37.5" hidden="1" customHeight="1" outlineLevel="2" thickBot="1">
      <c r="B51" s="18" t="s">
        <v>237</v>
      </c>
      <c r="C51" s="18" t="s">
        <v>139</v>
      </c>
      <c r="D51" s="12" t="s">
        <v>140</v>
      </c>
      <c r="E51" s="45">
        <v>12885900</v>
      </c>
    </row>
    <row r="52" spans="2:5" s="27" customFormat="1" ht="37.5" hidden="1" customHeight="1" outlineLevel="2" thickBot="1">
      <c r="B52" s="41" t="s">
        <v>237</v>
      </c>
      <c r="C52" s="6" t="s">
        <v>248</v>
      </c>
      <c r="D52" s="7" t="s">
        <v>249</v>
      </c>
      <c r="E52" s="42">
        <v>12885900</v>
      </c>
    </row>
    <row r="53" spans="2:5" ht="29.25" hidden="1" customHeight="1" outlineLevel="2" thickBot="1">
      <c r="B53" s="15" t="s">
        <v>237</v>
      </c>
      <c r="C53" s="4" t="s">
        <v>252</v>
      </c>
      <c r="D53" s="28" t="s">
        <v>255</v>
      </c>
      <c r="E53" s="35">
        <v>12885900</v>
      </c>
    </row>
    <row r="54" spans="2:5" ht="29.25" customHeight="1" outlineLevel="1" collapsed="1" thickBot="1">
      <c r="B54" s="61" t="s">
        <v>246</v>
      </c>
      <c r="C54" s="62"/>
      <c r="D54" s="63"/>
      <c r="E54" s="37">
        <f>E45+E48+E51</f>
        <v>191889518</v>
      </c>
    </row>
    <row r="55" spans="2:5" ht="29.25" hidden="1" customHeight="1" outlineLevel="2" thickBot="1">
      <c r="B55" s="74" t="s">
        <v>213</v>
      </c>
      <c r="C55" s="74" t="s">
        <v>214</v>
      </c>
      <c r="D55" s="75" t="s">
        <v>215</v>
      </c>
      <c r="E55" s="45">
        <v>4052598.64</v>
      </c>
    </row>
    <row r="56" spans="2:5" ht="29.25" hidden="1" customHeight="1" outlineLevel="2" thickBot="1">
      <c r="B56" s="40" t="s">
        <v>256</v>
      </c>
      <c r="C56" s="40" t="s">
        <v>216</v>
      </c>
      <c r="D56" s="41" t="s">
        <v>217</v>
      </c>
      <c r="E56" s="42">
        <v>4052598.64</v>
      </c>
    </row>
    <row r="57" spans="2:5" ht="29.25" hidden="1" customHeight="1" outlineLevel="2" thickBot="1">
      <c r="B57" s="14" t="s">
        <v>257</v>
      </c>
      <c r="C57" s="14" t="s">
        <v>218</v>
      </c>
      <c r="D57" s="16" t="s">
        <v>219</v>
      </c>
      <c r="E57" s="36">
        <v>4052598.64</v>
      </c>
    </row>
    <row r="58" spans="2:5" ht="29.25" hidden="1" customHeight="1" outlineLevel="2" thickBot="1">
      <c r="B58" s="18" t="s">
        <v>258</v>
      </c>
      <c r="C58" s="18" t="s">
        <v>220</v>
      </c>
      <c r="D58" s="12" t="s">
        <v>221</v>
      </c>
      <c r="E58" s="44">
        <v>126783278</v>
      </c>
    </row>
    <row r="59" spans="2:5" ht="29.25" hidden="1" customHeight="1" outlineLevel="2" thickBot="1">
      <c r="B59" s="40" t="s">
        <v>256</v>
      </c>
      <c r="C59" s="19" t="s">
        <v>222</v>
      </c>
      <c r="D59" s="20" t="s">
        <v>223</v>
      </c>
      <c r="E59" s="43">
        <v>32630000</v>
      </c>
    </row>
    <row r="60" spans="2:5" ht="29.25" hidden="1" customHeight="1" outlineLevel="2" thickBot="1">
      <c r="B60" s="14" t="s">
        <v>256</v>
      </c>
      <c r="C60" s="13" t="s">
        <v>224</v>
      </c>
      <c r="D60" s="15" t="s">
        <v>225</v>
      </c>
      <c r="E60" s="35">
        <f>SUM(E61+E62+E63+E64)</f>
        <v>32630000</v>
      </c>
    </row>
    <row r="61" spans="2:5" s="53" customFormat="1" ht="29.25" hidden="1" customHeight="1" outlineLevel="2" thickBot="1">
      <c r="B61" s="14" t="s">
        <v>256</v>
      </c>
      <c r="C61" s="13" t="s">
        <v>224</v>
      </c>
      <c r="D61" s="56" t="s">
        <v>275</v>
      </c>
      <c r="E61" s="35">
        <v>11590000</v>
      </c>
    </row>
    <row r="62" spans="2:5" s="53" customFormat="1" ht="29.25" hidden="1" customHeight="1" outlineLevel="2" thickBot="1">
      <c r="B62" s="14" t="s">
        <v>256</v>
      </c>
      <c r="C62" s="13" t="s">
        <v>224</v>
      </c>
      <c r="D62" s="56" t="s">
        <v>276</v>
      </c>
      <c r="E62" s="35">
        <v>2990000</v>
      </c>
    </row>
    <row r="63" spans="2:5" s="53" customFormat="1" ht="29.25" hidden="1" customHeight="1" outlineLevel="2" thickBot="1">
      <c r="B63" s="14" t="s">
        <v>256</v>
      </c>
      <c r="C63" s="13" t="s">
        <v>224</v>
      </c>
      <c r="D63" s="56" t="s">
        <v>277</v>
      </c>
      <c r="E63" s="35">
        <v>9975000</v>
      </c>
    </row>
    <row r="64" spans="2:5" s="53" customFormat="1" ht="29.25" hidden="1" customHeight="1" outlineLevel="2" thickBot="1">
      <c r="B64" s="14" t="s">
        <v>256</v>
      </c>
      <c r="C64" s="13" t="s">
        <v>224</v>
      </c>
      <c r="D64" s="56" t="s">
        <v>278</v>
      </c>
      <c r="E64" s="35">
        <v>8075000</v>
      </c>
    </row>
    <row r="65" spans="2:5" ht="29.25" hidden="1" customHeight="1" outlineLevel="2" thickBot="1">
      <c r="B65" s="40" t="s">
        <v>256</v>
      </c>
      <c r="C65" s="19" t="s">
        <v>226</v>
      </c>
      <c r="D65" s="20" t="s">
        <v>227</v>
      </c>
      <c r="E65" s="43">
        <v>94153278</v>
      </c>
    </row>
    <row r="66" spans="2:5" ht="29.25" hidden="1" customHeight="1" outlineLevel="2" thickBot="1">
      <c r="B66" s="14" t="s">
        <v>256</v>
      </c>
      <c r="C66" s="13" t="s">
        <v>228</v>
      </c>
      <c r="D66" s="15" t="s">
        <v>229</v>
      </c>
      <c r="E66" s="35">
        <f>E67+E68+E69+E70+E71+E72</f>
        <v>94153278</v>
      </c>
    </row>
    <row r="67" spans="2:5" s="53" customFormat="1" ht="29.25" hidden="1" customHeight="1" outlineLevel="2" thickBot="1">
      <c r="B67" s="14" t="s">
        <v>256</v>
      </c>
      <c r="C67" s="13" t="s">
        <v>228</v>
      </c>
      <c r="D67" s="56" t="s">
        <v>279</v>
      </c>
      <c r="E67" s="35">
        <v>21000000</v>
      </c>
    </row>
    <row r="68" spans="2:5" s="53" customFormat="1" ht="29.25" hidden="1" customHeight="1" outlineLevel="2" thickBot="1">
      <c r="B68" s="14" t="s">
        <v>256</v>
      </c>
      <c r="C68" s="13" t="s">
        <v>228</v>
      </c>
      <c r="D68" s="56" t="s">
        <v>280</v>
      </c>
      <c r="E68" s="35">
        <v>23750000</v>
      </c>
    </row>
    <row r="69" spans="2:5" s="53" customFormat="1" ht="29.25" hidden="1" customHeight="1" outlineLevel="2" thickBot="1">
      <c r="B69" s="14" t="s">
        <v>256</v>
      </c>
      <c r="C69" s="13" t="s">
        <v>228</v>
      </c>
      <c r="D69" s="56" t="s">
        <v>281</v>
      </c>
      <c r="E69" s="35">
        <v>15790276</v>
      </c>
    </row>
    <row r="70" spans="2:5" s="53" customFormat="1" ht="29.25" hidden="1" customHeight="1" outlineLevel="2" thickBot="1">
      <c r="B70" s="14" t="s">
        <v>256</v>
      </c>
      <c r="C70" s="13" t="s">
        <v>228</v>
      </c>
      <c r="D70" s="56" t="s">
        <v>282</v>
      </c>
      <c r="E70" s="35">
        <v>6654000</v>
      </c>
    </row>
    <row r="71" spans="2:5" s="53" customFormat="1" ht="29.25" hidden="1" customHeight="1" outlineLevel="2" thickBot="1">
      <c r="B71" s="14" t="s">
        <v>256</v>
      </c>
      <c r="C71" s="13" t="s">
        <v>228</v>
      </c>
      <c r="D71" s="56" t="s">
        <v>283</v>
      </c>
      <c r="E71" s="35">
        <v>15459002</v>
      </c>
    </row>
    <row r="72" spans="2:5" s="53" customFormat="1" ht="29.25" hidden="1" customHeight="1" outlineLevel="2" thickBot="1">
      <c r="B72" s="14" t="s">
        <v>256</v>
      </c>
      <c r="C72" s="13" t="s">
        <v>228</v>
      </c>
      <c r="D72" s="56" t="s">
        <v>284</v>
      </c>
      <c r="E72" s="35">
        <v>11500000</v>
      </c>
    </row>
    <row r="73" spans="2:5" ht="29.25" hidden="1" customHeight="1" outlineLevel="2" thickBot="1">
      <c r="B73" s="18" t="s">
        <v>258</v>
      </c>
      <c r="C73" s="18" t="s">
        <v>230</v>
      </c>
      <c r="D73" s="12" t="s">
        <v>231</v>
      </c>
      <c r="E73" s="44">
        <v>5860121.7699999996</v>
      </c>
    </row>
    <row r="74" spans="2:5" ht="29.25" hidden="1" customHeight="1" outlineLevel="2" thickBot="1">
      <c r="B74" s="19" t="s">
        <v>256</v>
      </c>
      <c r="C74" s="40" t="s">
        <v>232</v>
      </c>
      <c r="D74" s="41" t="s">
        <v>233</v>
      </c>
      <c r="E74" s="42">
        <v>5860121.7699999996</v>
      </c>
    </row>
    <row r="75" spans="2:5" ht="29.25" hidden="1" customHeight="1" outlineLevel="2" thickBot="1">
      <c r="B75" s="14" t="s">
        <v>256</v>
      </c>
      <c r="C75" s="14" t="s">
        <v>234</v>
      </c>
      <c r="D75" s="16" t="s">
        <v>235</v>
      </c>
      <c r="E75" s="36">
        <v>5860121.7699999996</v>
      </c>
    </row>
    <row r="76" spans="2:5" ht="29.25" customHeight="1" outlineLevel="1" collapsed="1" thickBot="1">
      <c r="B76" s="61" t="s">
        <v>245</v>
      </c>
      <c r="C76" s="62"/>
      <c r="D76" s="76"/>
      <c r="E76" s="38">
        <f>E55+E58+E73</f>
        <v>136695998.41</v>
      </c>
    </row>
    <row r="77" spans="2:5" ht="29.25" customHeight="1" thickBot="1">
      <c r="B77" s="64" t="s">
        <v>259</v>
      </c>
      <c r="C77" s="65"/>
      <c r="D77" s="66"/>
      <c r="E77" s="39">
        <f>E76+E54+E44+E37</f>
        <v>469284195.67999995</v>
      </c>
    </row>
  </sheetData>
  <mergeCells count="11">
    <mergeCell ref="B4:E4"/>
    <mergeCell ref="B5:E5"/>
    <mergeCell ref="B6:D6"/>
    <mergeCell ref="B2:E2"/>
    <mergeCell ref="B3:E3"/>
    <mergeCell ref="B77:D77"/>
    <mergeCell ref="B55:D55"/>
    <mergeCell ref="B37:D37"/>
    <mergeCell ref="B44:D44"/>
    <mergeCell ref="B54:D54"/>
    <mergeCell ref="B76:D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Programa I- Administración G</vt:lpstr>
      <vt:lpstr>Programa II- 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2018-05-07T00:57:01Z</dcterms:created>
  <dcterms:modified xsi:type="dcterms:W3CDTF">2018-06-07T17:30:13Z</dcterms:modified>
</cp:coreProperties>
</file>