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4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Informes de Ejecución 2025\"/>
    </mc:Choice>
  </mc:AlternateContent>
  <xr:revisionPtr revIDLastSave="0" documentId="13_ncr:9_{37C8D664-CF1E-436B-B9A3-468109178AC1}" xr6:coauthVersionLast="47" xr6:coauthVersionMax="47" xr10:uidLastSave="{00000000-0000-0000-0000-000000000000}"/>
  <bookViews>
    <workbookView xWindow="-108" yWindow="-108" windowWidth="23256" windowHeight="12456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Egresos!$A$7:$B$510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517" i="5" l="1"/>
  <c r="C516" i="5"/>
  <c r="C509" i="5"/>
  <c r="C474" i="5" l="1"/>
  <c r="C490" i="5"/>
  <c r="C371" i="5"/>
  <c r="C447" i="5"/>
  <c r="C431" i="5"/>
  <c r="C426" i="5"/>
  <c r="C323" i="5"/>
  <c r="C285" i="5"/>
  <c r="C253" i="5" l="1"/>
  <c r="C225" i="5"/>
  <c r="C193" i="5"/>
  <c r="C122" i="5"/>
  <c r="C94" i="5"/>
  <c r="C85" i="5"/>
  <c r="C487" i="5"/>
  <c r="C478" i="5"/>
  <c r="C96" i="5" l="1"/>
  <c r="C391" i="5"/>
  <c r="C348" i="5"/>
  <c r="C153" i="5"/>
  <c r="C70" i="5"/>
  <c r="C89" i="5"/>
  <c r="C98" i="5"/>
  <c r="C87" i="5"/>
  <c r="C450" i="5"/>
  <c r="C394" i="5"/>
  <c r="C100" i="5" l="1"/>
</calcChain>
</file>

<file path=xl/sharedStrings.xml><?xml version="1.0" encoding="utf-8"?>
<sst xmlns="http://purl.oclc.org/ooxml/spreadsheetml/main" count="1200" uniqueCount="885">
  <si>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</si>
  <si>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</si>
  <si>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</si>
  <si>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</si>
  <si>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</si>
  <si>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</si>
  <si>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</si>
  <si>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</si>
  <si>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</si>
  <si>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</si>
  <si>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Otros servicios de gestión y apoyo</t>
  </si>
  <si>
    <t>Viáticos dentro del país</t>
  </si>
  <si>
    <t>Mantenimiento y reparación de equipo de comunicación</t>
  </si>
  <si>
    <t>Combustibles y lubricantes</t>
  </si>
  <si>
    <t>Repuestos y accesorios</t>
  </si>
  <si>
    <t>Útiles y materiales de oficina y cómputo</t>
  </si>
  <si>
    <t>Productos de papel, cartón e impresos</t>
  </si>
  <si>
    <t>Suplencias</t>
  </si>
  <si>
    <t>Mantenimiento y reparación de otros equipos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</si>
  <si>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</si>
  <si>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</si>
  <si>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</si>
  <si>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</si>
  <si>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</si>
  <si>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Útiles y materiales de limpieza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</si>
  <si>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</si>
  <si>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</si>
  <si>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</si>
  <si>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</si>
  <si>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</si>
  <si>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5.02.02.02.6.06.02</t>
  </si>
  <si>
    <t>5.02.04.04.0.01.01</t>
  </si>
  <si>
    <t>5.02.04.04.0.02.01</t>
  </si>
  <si>
    <t>5.02.04.04.0.03.01</t>
  </si>
  <si>
    <t>5.02.04.04.0.04.01</t>
  </si>
  <si>
    <t>5.02.04.04.0.04.05</t>
  </si>
  <si>
    <t>5.02.04.04.0.05.01</t>
  </si>
  <si>
    <t>5.02.04.04.0.05.02</t>
  </si>
  <si>
    <t>5.02.04.04.0.05.03</t>
  </si>
  <si>
    <t>5.02.05.05.0.01.01</t>
  </si>
  <si>
    <t>5.02.05.05.0.03.01</t>
  </si>
  <si>
    <t>Transferencias corrientes a otras entidades privadas sin fines de lucro</t>
  </si>
  <si>
    <t>5.02.07.07.0.01.01</t>
  </si>
  <si>
    <t>5.02.07.07.0.02.01</t>
  </si>
  <si>
    <t>5.02.07.07.0.03.01</t>
  </si>
  <si>
    <t>5.02.07.07.1.04.06</t>
  </si>
  <si>
    <t>5.02.10.10.0.01.01</t>
  </si>
  <si>
    <t>5.02.10.10.0.03.01</t>
  </si>
  <si>
    <t>5.02.10.10.0.03.02</t>
  </si>
  <si>
    <t>5.02.10.10.0.03.99</t>
  </si>
  <si>
    <t>5.02.10.10.1.07.02</t>
  </si>
  <si>
    <t>5.02.11.11.0.01.01</t>
  </si>
  <si>
    <t>5.02.11.11.0.03.01</t>
  </si>
  <si>
    <t>5.02.14.14.0.01.01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</si>
  <si>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</si>
  <si>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</si>
  <si>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</si>
  <si>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</si>
  <si>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</si>
  <si>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</si>
  <si>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5.02.17.17.1.08.01</t>
  </si>
  <si>
    <t>5.02.23.23.0.01.01</t>
  </si>
  <si>
    <t>5.02.23.23.0.02.01</t>
  </si>
  <si>
    <t>5.02.23.23.0.03.01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</si>
  <si>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</si>
  <si>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</si>
  <si>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</si>
  <si>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</si>
  <si>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</si>
  <si>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</si>
  <si>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</si>
  <si>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Sueldo para Cargos Fijos</t>
  </si>
  <si>
    <t xml:space="preserve">Información </t>
  </si>
  <si>
    <t>Mantenimiento y reparación de equipo de transporte</t>
  </si>
  <si>
    <t>Mantenimiento y reparación de equipo y mobiliario de oficina</t>
  </si>
  <si>
    <t xml:space="preserve">Sueldos para Cargos Fijos </t>
  </si>
  <si>
    <t xml:space="preserve">Contribución Patronal al Seguro de Salud de la CC.SS.14%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</si>
  <si>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</si>
  <si>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</si>
  <si>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</si>
  <si>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</si>
  <si>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</si>
  <si>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</si>
  <si>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</si>
  <si>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</si>
  <si>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Seguros</t>
  </si>
  <si>
    <t xml:space="preserve">Servicio de agua y alcantarillado </t>
  </si>
  <si>
    <t xml:space="preserve">Actividades protocolarias y sociales </t>
  </si>
  <si>
    <t>Dietas</t>
  </si>
  <si>
    <t>AUDITORIA</t>
  </si>
  <si>
    <t>5.01.02.0.01.01</t>
  </si>
  <si>
    <t>5.01.02.0.03.01</t>
  </si>
  <si>
    <t>5.01.02.0.03.02</t>
  </si>
  <si>
    <t>5.01.02.0.04.01</t>
  </si>
  <si>
    <t>5.01.02.0.04.05</t>
  </si>
  <si>
    <t>5.01.02.0.05.01</t>
  </si>
  <si>
    <t>5.01.02.0.05.02</t>
  </si>
  <si>
    <t>5.01.02.0.05.03</t>
  </si>
  <si>
    <t>REGISTRO DE DEUDA FONDOS Y APORTES</t>
  </si>
  <si>
    <t>Transferencias corrientes a Gobiernos Locales</t>
  </si>
  <si>
    <t>Becas a terceras personas</t>
  </si>
  <si>
    <t>Servicios Especiales</t>
  </si>
  <si>
    <t>5.02.01.01.0.01.01</t>
  </si>
  <si>
    <t>Sueldos para Cargos Fijos</t>
  </si>
  <si>
    <t>5.02.01.01.0.02.01</t>
  </si>
  <si>
    <t>5.02.01.01.0.03.01</t>
  </si>
  <si>
    <t>Contribución Patronal al Seguro de Salud de la CC.SS. 14%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</si>
  <si>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</si>
  <si>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</si>
  <si>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</si>
  <si>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</si>
  <si>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</si>
  <si>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</si>
  <si>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</si>
  <si>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</si>
  <si>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5.02.01.01.2.01.01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</si>
  <si>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</si>
  <si>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</si>
  <si>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</si>
  <si>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</si>
  <si>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</si>
  <si>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</si>
  <si>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</si>
  <si>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</si>
  <si>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</si>
  <si>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</si>
  <si>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</si>
  <si>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</si>
  <si>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</si>
  <si>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</si>
  <si>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</si>
  <si>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5.02.02.02.1.04.06</t>
  </si>
  <si>
    <t>5.02.02.02.1.04.99</t>
  </si>
  <si>
    <t>5.02.02.02.2.01.01</t>
  </si>
  <si>
    <t>CAMINOS Y CALLES</t>
  </si>
  <si>
    <t>Alquiler de maquinaria, equipo y mobiliario</t>
  </si>
  <si>
    <t>CEMENTERIOS</t>
  </si>
  <si>
    <t xml:space="preserve">MERCADOS PLAZAS Y FERIAS </t>
  </si>
  <si>
    <t xml:space="preserve">EDUCATIVOS CULTURALES Y DEPORTIVOS </t>
  </si>
  <si>
    <t>5.02.09.09.0.02.01</t>
  </si>
  <si>
    <t>5.02.09.09.0.04.01</t>
  </si>
  <si>
    <t>5.02.09.09.0.04.05</t>
  </si>
  <si>
    <t>5.02.09.09.0.05.01</t>
  </si>
  <si>
    <t>5.02.09.09.0.05.02</t>
  </si>
  <si>
    <t>5.02.09.09.0.05.03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</si>
  <si>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</si>
  <si>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</si>
  <si>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</si>
  <si>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</si>
  <si>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</si>
  <si>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</si>
  <si>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ESTACIONAMIENTO Y TERMINALES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</si>
  <si>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</si>
  <si>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</si>
  <si>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</si>
  <si>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</si>
  <si>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</si>
  <si>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</si>
  <si>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5.02.11.11.2.01.01</t>
  </si>
  <si>
    <t>5.02.14.14.1.02.01</t>
  </si>
  <si>
    <t>5.02.14.14.1.02.02</t>
  </si>
  <si>
    <t>SEGURIDAD Y VIGILANCIA</t>
  </si>
  <si>
    <t>5.02.23.23.1.04.06</t>
  </si>
  <si>
    <t>5.02.23.23.1.08.05</t>
  </si>
  <si>
    <t>5.02.23.23.2.01.01</t>
  </si>
  <si>
    <t>5.02.23.23.2.99.04</t>
  </si>
  <si>
    <t>5.02.03.03.0.01.01</t>
  </si>
  <si>
    <t>5.02.03.03.0.02.01</t>
  </si>
  <si>
    <t>5.02.03.03.0.03.01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</si>
  <si>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</si>
  <si>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</si>
  <si>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</si>
  <si>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</si>
  <si>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</si>
  <si>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</si>
  <si>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</si>
  <si>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5.02.03.03.2.04.02</t>
  </si>
  <si>
    <t>5.02.03.03.2.01.01</t>
  </si>
  <si>
    <t>5.02.03.03.1.08.05</t>
  </si>
  <si>
    <t>5.02.03.03.1.04.06</t>
  </si>
  <si>
    <t>5.02.03.03.1.04.99</t>
  </si>
  <si>
    <t>5.02.03.03.1.02.01</t>
  </si>
  <si>
    <t>5.02.04.04.1.02.01</t>
  </si>
  <si>
    <t>5.02.04.04.1.02.02</t>
  </si>
  <si>
    <t>5.02.04.04.1.02.04</t>
  </si>
  <si>
    <t>5.02.04.04.1.04.06</t>
  </si>
  <si>
    <t>5.02.04.04.2.01.01</t>
  </si>
  <si>
    <t>5.02.05.05.0.02.01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</si>
  <si>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</si>
  <si>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</si>
  <si>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</si>
  <si>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</si>
  <si>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</si>
  <si>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</si>
  <si>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</si>
  <si>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</si>
  <si>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5.02.05.05.1.06.01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</si>
  <si>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</si>
  <si>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</si>
  <si>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</si>
  <si>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</si>
  <si>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</si>
  <si>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</si>
  <si>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</si>
  <si>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5.02.07.07.2.01.01</t>
  </si>
  <si>
    <t>5.03.06.01.0.01.01</t>
  </si>
  <si>
    <t>5.03.06.01.0.03.01</t>
  </si>
  <si>
    <t>5.03.06.01.0.03.02</t>
  </si>
  <si>
    <t>5.03.06.01.0.03.99</t>
  </si>
  <si>
    <t>5.03.06.01.0.04.01</t>
  </si>
  <si>
    <t>5.03.06.01.0.04.05</t>
  </si>
  <si>
    <t>5.03.06.01.0.05.01</t>
  </si>
  <si>
    <t>5.03.06.01.0.05.02</t>
  </si>
  <si>
    <t xml:space="preserve">Mantenimiento y reparación de otros equipos </t>
  </si>
  <si>
    <t>5.03.06.01.1.08.99</t>
  </si>
  <si>
    <t>5.03.06.06.5.02.99</t>
  </si>
  <si>
    <t>5.03.06.12.5.02.99</t>
  </si>
  <si>
    <t>Otros Fondos e Inversiones</t>
  </si>
  <si>
    <t>9.02.02</t>
  </si>
  <si>
    <t>5.03.06.01.0.05.03</t>
  </si>
  <si>
    <t>5.01.04.04.6.01.04</t>
  </si>
  <si>
    <t>5.01.04.04.6.04.04</t>
  </si>
  <si>
    <t>0.01.01</t>
  </si>
  <si>
    <t>0.02.01</t>
  </si>
  <si>
    <t>0.03.01</t>
  </si>
  <si>
    <t>0.02.05</t>
  </si>
  <si>
    <t>0.03.02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</si>
  <si>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</si>
  <si>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</si>
  <si>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</si>
  <si>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</si>
  <si>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</si>
  <si>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</si>
  <si>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</si>
  <si>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</si>
  <si>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</si>
  <si>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</si>
  <si>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</si>
  <si>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</si>
  <si>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1.03.06</t>
  </si>
  <si>
    <t>1.04.06</t>
  </si>
  <si>
    <t>Servicios generales</t>
  </si>
  <si>
    <t>1.04.99</t>
  </si>
  <si>
    <t>1.05.02</t>
  </si>
  <si>
    <t>1.08.04</t>
  </si>
  <si>
    <t>Mantenimiento y reparación de  maquinaria y equipo de producción</t>
  </si>
  <si>
    <t>1.08.05</t>
  </si>
  <si>
    <t>1.08.08</t>
  </si>
  <si>
    <t>1.08.07</t>
  </si>
  <si>
    <t>Mantenimiento y reparación de equipo de cómputo y sistemas de información</t>
  </si>
  <si>
    <t>2.01.01</t>
  </si>
  <si>
    <t>2.04.02</t>
  </si>
  <si>
    <t>2.99.01</t>
  </si>
  <si>
    <t>2.99.03</t>
  </si>
  <si>
    <t>2.99.05</t>
  </si>
  <si>
    <t>6.03.01</t>
  </si>
  <si>
    <t>6.06.02</t>
  </si>
  <si>
    <t>0.01.05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</si>
  <si>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</si>
  <si>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</si>
  <si>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</si>
  <si>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</si>
  <si>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</si>
  <si>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</si>
  <si>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</si>
  <si>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</si>
  <si>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</si>
  <si>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</si>
  <si>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Dirección Técnica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</si>
  <si>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</si>
  <si>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</si>
  <si>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</si>
  <si>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</si>
  <si>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</si>
  <si>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</si>
  <si>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</si>
  <si>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</si>
  <si>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</si>
  <si>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</si>
  <si>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</si>
  <si>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</si>
  <si>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</si>
  <si>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</si>
  <si>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</si>
  <si>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</si>
  <si>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</si>
  <si>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</si>
  <si>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</si>
  <si>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</si>
  <si>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</si>
  <si>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</si>
  <si>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</si>
  <si>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</si>
  <si>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</si>
  <si>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</si>
  <si>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</si>
  <si>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</si>
  <si>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</si>
  <si>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</si>
  <si>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</si>
  <si>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</si>
  <si>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</si>
  <si>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</si>
  <si>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</si>
  <si>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</si>
  <si>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</si>
  <si>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</si>
  <si>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</si>
  <si>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</si>
  <si>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</si>
  <si>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</si>
  <si>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</si>
  <si>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</si>
  <si>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</si>
  <si>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</si>
  <si>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</si>
  <si>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</si>
  <si>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</si>
  <si>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</si>
  <si>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</si>
  <si>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</si>
  <si>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</si>
  <si>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</si>
  <si>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</si>
  <si>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</si>
  <si>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</si>
  <si>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</si>
  <si>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</si>
  <si>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</si>
  <si>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</si>
  <si>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</si>
  <si>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</si>
  <si>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</si>
  <si>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</si>
  <si>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</si>
  <si>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</si>
  <si>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</si>
  <si>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</si>
  <si>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</si>
  <si>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</si>
  <si>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</si>
  <si>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</si>
  <si>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</si>
  <si>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</si>
  <si>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</si>
  <si>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</si>
  <si>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</si>
  <si>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</si>
  <si>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</si>
  <si>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</si>
  <si>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</si>
  <si>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</si>
  <si>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</si>
  <si>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</si>
  <si>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</si>
  <si>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</si>
  <si>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</si>
  <si>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</si>
  <si>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</si>
  <si>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</si>
  <si>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</si>
  <si>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</si>
  <si>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</si>
  <si>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</si>
  <si>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</si>
  <si>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</si>
  <si>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</si>
  <si>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</si>
  <si>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</si>
  <si>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</si>
  <si>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</si>
  <si>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</si>
  <si>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</si>
  <si>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</si>
  <si>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</si>
  <si>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</si>
  <si>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</si>
  <si>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</si>
  <si>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</si>
  <si>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</si>
  <si>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</si>
  <si>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</si>
  <si>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</si>
  <si>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</si>
  <si>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</si>
  <si>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</si>
  <si>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</si>
  <si>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</si>
  <si>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</si>
  <si>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</si>
  <si>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</si>
  <si>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</si>
  <si>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</si>
  <si>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</si>
  <si>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</si>
  <si>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</si>
  <si>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</si>
  <si>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</si>
  <si>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</si>
  <si>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</si>
  <si>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</si>
  <si>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</si>
  <si>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</si>
  <si>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</si>
  <si>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</si>
  <si>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</si>
  <si>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</si>
  <si>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</si>
  <si>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</si>
  <si>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</si>
  <si>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</si>
  <si>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</si>
  <si>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</si>
  <si>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</si>
  <si>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</si>
  <si>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</si>
  <si>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</si>
  <si>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</si>
  <si>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</si>
  <si>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</si>
  <si>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</si>
  <si>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</si>
  <si>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</si>
  <si>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</si>
  <si>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</si>
  <si>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</si>
  <si>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</si>
  <si>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</si>
  <si>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</si>
  <si>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</si>
  <si>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</si>
  <si>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</si>
  <si>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</si>
  <si>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</si>
  <si>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</si>
  <si>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</si>
  <si>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</si>
  <si>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</si>
  <si>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</si>
  <si>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</si>
  <si>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</si>
  <si>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</si>
  <si>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</si>
  <si>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</si>
  <si>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</si>
  <si>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</si>
  <si>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</si>
  <si>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</si>
  <si>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</si>
  <si>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</si>
  <si>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</si>
  <si>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</si>
  <si>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</si>
  <si>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</si>
  <si>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</si>
  <si>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</si>
  <si>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</si>
  <si>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</si>
  <si>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</si>
  <si>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</si>
  <si>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</si>
  <si>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</si>
  <si>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</si>
  <si>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</si>
  <si>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</si>
  <si>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</si>
  <si>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</si>
  <si>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</si>
  <si>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</si>
  <si>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</si>
  <si>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1.06.01</t>
  </si>
  <si>
    <t>5.99.03</t>
  </si>
  <si>
    <t>5.03.02.02.5.02.02</t>
  </si>
  <si>
    <t>Juntas de Educación</t>
  </si>
  <si>
    <t>SERVICIOS SOCIALES COMPLEMENTARIOS</t>
  </si>
  <si>
    <t>5.02.10.10.0.02.01</t>
  </si>
  <si>
    <t>INFORME DE EJECUCIÓN PRESUPUESTARIA</t>
  </si>
  <si>
    <t>ADMINISTRACIÓN GENERAL</t>
  </si>
  <si>
    <t>1.3.1.3.02.00.0.0.000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</si>
  <si>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</si>
  <si>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</si>
  <si>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</si>
  <si>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</si>
  <si>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</si>
  <si>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5.01.04.6.02</t>
  </si>
  <si>
    <t xml:space="preserve">Transferencias Corrientes a personas </t>
  </si>
  <si>
    <t>5.02.09.09.1.02.02</t>
  </si>
  <si>
    <t>5.02.09.09.1.04.06</t>
  </si>
  <si>
    <t>Total</t>
  </si>
  <si>
    <t>5.02.10.10.0.01.03</t>
  </si>
  <si>
    <t>Construcción de aceras</t>
  </si>
  <si>
    <t>Construcción de rampas accesibles</t>
  </si>
  <si>
    <t>5.02.09.09.0.01.01</t>
  </si>
  <si>
    <t>5.02.09.09.0.01.05</t>
  </si>
  <si>
    <t>DIRECCIÓN TÉCNICA</t>
  </si>
  <si>
    <t>Sueldos para cargos fijos</t>
  </si>
  <si>
    <t>Transferencias de capital a órganos Desconcentrados</t>
  </si>
  <si>
    <t>COSEVI</t>
  </si>
  <si>
    <t>2.4.1.2.00.00.0.0.000</t>
  </si>
  <si>
    <t>2.4.1.2.01.00.0.0.000</t>
  </si>
  <si>
    <t>2.01.04</t>
  </si>
  <si>
    <t>Maquinaria y equipo diverso</t>
  </si>
  <si>
    <t>5.01.04.6.01.01</t>
  </si>
  <si>
    <t>5.01.04.6.01.01.1</t>
  </si>
  <si>
    <t>5.01.04.6.01.02</t>
  </si>
  <si>
    <t>Transferencias corrientes al Gobierno Central</t>
  </si>
  <si>
    <t>Transferencias corrientes a Órganos Desconcentrados</t>
  </si>
  <si>
    <t>5.01.04.6.01.02.1</t>
  </si>
  <si>
    <t>5.01.04.6.01.02.2</t>
  </si>
  <si>
    <t>5.01.04.6.01.02.3</t>
  </si>
  <si>
    <t>5.01.04.6.01.02.4</t>
  </si>
  <si>
    <t>Concejo Nacional de rehabilitación y Educación Especial 0.50%</t>
  </si>
  <si>
    <t>Aporte CONAGEBIO 10%</t>
  </si>
  <si>
    <t>Junta Administrativa Registro Nacional 3%</t>
  </si>
  <si>
    <t>5.01.04.6.02.02</t>
  </si>
  <si>
    <t>5.01.04.6.04.04.1</t>
  </si>
  <si>
    <t>5.02.04.04.2.99.04</t>
  </si>
  <si>
    <t>5.02.07.07.0.01.05</t>
  </si>
  <si>
    <t>5.02.09.09.1.02.04</t>
  </si>
  <si>
    <t>Equipo de comunicación</t>
  </si>
  <si>
    <t>5.02.10.10.1.04.99</t>
  </si>
  <si>
    <t>Edificios</t>
  </si>
  <si>
    <t>Total  Edificios</t>
  </si>
  <si>
    <t>5.03.02.04.5.02.02</t>
  </si>
  <si>
    <t>5.03.02.05.5.02.02</t>
  </si>
  <si>
    <t>Instalaciones</t>
  </si>
  <si>
    <t>Total  de Instalaciones</t>
  </si>
  <si>
    <t>5.03.06.01.1.04.03</t>
  </si>
  <si>
    <t>Asociaciones de Desarrollo</t>
  </si>
  <si>
    <t xml:space="preserve">Contribución Patronal al Banco Popular y de Des. Comunal ,5% </t>
  </si>
  <si>
    <t>Aporte Unida Técnica(O.N.T. 1% I.B.I)</t>
  </si>
  <si>
    <t>Aporte Fondo Parques Nacionales 70%</t>
  </si>
  <si>
    <t>Contribución Patronal al Banco Popular y de Des. Comunal 0,5%</t>
  </si>
  <si>
    <t>Total  Protección de medio ambiente</t>
  </si>
  <si>
    <t>Servicios de ingeniería</t>
  </si>
  <si>
    <t>Total  Atención de Emergencias</t>
  </si>
  <si>
    <t>Contribución Patronal al Banco Popular y de Des. Comunal 0,50%</t>
  </si>
  <si>
    <t>Vías de Comunicación</t>
  </si>
  <si>
    <t>Total  de Vías de comunicación</t>
  </si>
  <si>
    <t xml:space="preserve">Total  Administración General </t>
  </si>
  <si>
    <t>Total  Auditoría</t>
  </si>
  <si>
    <t>Total Registro de Deudas Fondos y Aportes</t>
  </si>
  <si>
    <t>Total Aseo de Vías</t>
  </si>
  <si>
    <t>Total Recolección de Basura</t>
  </si>
  <si>
    <t>Total Caminos y Calles</t>
  </si>
  <si>
    <t>Total Cementerios</t>
  </si>
  <si>
    <t>PARQUES Y OBRAS DE ORNATOS</t>
  </si>
  <si>
    <t>Total Parques y Obras de Ornatos</t>
  </si>
  <si>
    <t>5.01.04.6.01.04.1</t>
  </si>
  <si>
    <t>1.04.01</t>
  </si>
  <si>
    <t>6.06.0</t>
  </si>
  <si>
    <t>Indemnizaciones</t>
  </si>
  <si>
    <t>5.02.09.09.1.02.01</t>
  </si>
  <si>
    <t>Servicio de agua y alcantarillados</t>
  </si>
  <si>
    <t>5.02.09.09.2.99.06</t>
  </si>
  <si>
    <t>Útiles de materiales de resguardo y seguridad</t>
  </si>
  <si>
    <t>Materiales y productos eléctricos, telefónicos y de computo</t>
  </si>
  <si>
    <t>COMPLEJOS TURÍSTICOS</t>
  </si>
  <si>
    <t>PROTECCIÓN MEDIO AMBIENTE</t>
  </si>
  <si>
    <t>Servicio de ingeniería</t>
  </si>
  <si>
    <t>Derechos Administrativos a Otros Servicios Públicos</t>
  </si>
  <si>
    <t>Superávit Especifico</t>
  </si>
  <si>
    <t>5.01.02.0.03.99</t>
  </si>
  <si>
    <t>0.01.03</t>
  </si>
  <si>
    <t>2.03.04</t>
  </si>
  <si>
    <t>2.99.06</t>
  </si>
  <si>
    <t>5.02.02.02.1.08.05</t>
  </si>
  <si>
    <t>5.02.03.03.1.05.01</t>
  </si>
  <si>
    <t>5.02.04.04.2.99.06</t>
  </si>
  <si>
    <t>5.02.23.23.0.03.02</t>
  </si>
  <si>
    <t>5.02.28.28.0.02.01</t>
  </si>
  <si>
    <t>5.02.28.28.0.04.01</t>
  </si>
  <si>
    <t>5.02.28.28.0.04.05</t>
  </si>
  <si>
    <t>5.02.28.28.0.05.01</t>
  </si>
  <si>
    <t>5.02.28.28.0.05.02</t>
  </si>
  <si>
    <t>5.02.28.28.0.05.03</t>
  </si>
  <si>
    <t>APORTE EN ESPECIE PARA SERVICIOS Y PROYECTOS COMUNITARIOS</t>
  </si>
  <si>
    <t>Total  Aporte en Especie para Servicios y Proyectos Comunitarios</t>
  </si>
  <si>
    <t>5.02.31.31.6.02.99</t>
  </si>
  <si>
    <t>Otras transferencias a personas</t>
  </si>
  <si>
    <t>Construcción de elementos de drenaje y alcantarillado pluvial</t>
  </si>
  <si>
    <t>5.03.06.08.5.02.99</t>
  </si>
  <si>
    <t>Suministro, instalación y mantenimiento de piso en EPDM en las áreas públicas de los distritos de Heredia, Mercedes, San Francisco y Ulloa</t>
  </si>
  <si>
    <t>ASEO DE VÍAS</t>
  </si>
  <si>
    <t>ATENCIÓN DE EMERGENCIAS</t>
  </si>
  <si>
    <t>1.07.01</t>
  </si>
  <si>
    <t>1.07.02</t>
  </si>
  <si>
    <t>1.08.01</t>
  </si>
  <si>
    <t>Mantenimientos de edificios y locales</t>
  </si>
  <si>
    <t>2.99.04</t>
  </si>
  <si>
    <t>2.99.99</t>
  </si>
  <si>
    <t>Equipo y mobiliario de oficina</t>
  </si>
  <si>
    <t>5.01.99</t>
  </si>
  <si>
    <t>5.02.01.01.1.04.06</t>
  </si>
  <si>
    <t>5.02.02.02.1.03.03</t>
  </si>
  <si>
    <t>Impresión, encuadernación y otros</t>
  </si>
  <si>
    <t>5.02.02.02.2.04.02</t>
  </si>
  <si>
    <t>5.02.02.02.2.99.06</t>
  </si>
  <si>
    <t>5.02.03.03.2.03.02</t>
  </si>
  <si>
    <t>Materiales y productos minerales y asfalticos</t>
  </si>
  <si>
    <t>Útiles y materiales de oficina y computo</t>
  </si>
  <si>
    <t>5.02.03.03.2.99.04</t>
  </si>
  <si>
    <t>5.02.03.03.2.99.06</t>
  </si>
  <si>
    <t>Otros útiles, materiales y suministros</t>
  </si>
  <si>
    <t>5.02.03.03.5.01.01</t>
  </si>
  <si>
    <t>Maquinaria y equipo para la producción</t>
  </si>
  <si>
    <t>5.02.04.04.1.04.99</t>
  </si>
  <si>
    <t>5.02.04.04.2.03.01</t>
  </si>
  <si>
    <t>5.02.05.05.2.04.02</t>
  </si>
  <si>
    <t>5.02.05.05.2.99.06</t>
  </si>
  <si>
    <t>5.02.07.07.0.03.02</t>
  </si>
  <si>
    <t>5.02.07.07.0.03.99</t>
  </si>
  <si>
    <t>5.02.07.07.1.08.99</t>
  </si>
  <si>
    <t>5.02.07.07.2.99.05</t>
  </si>
  <si>
    <t>5.02.09.09.1.04.99</t>
  </si>
  <si>
    <t>5.02.09.09.1.07.02</t>
  </si>
  <si>
    <t>5.02.09.09.2.99.05</t>
  </si>
  <si>
    <t>5.02.09.09.5.99.03</t>
  </si>
  <si>
    <t>5.02.10.10.1.03.02</t>
  </si>
  <si>
    <t>5.02.10.10.1.04.04</t>
  </si>
  <si>
    <t>5.02.14.14.1.04.06</t>
  </si>
  <si>
    <t>5.02.14.14.2.99.06</t>
  </si>
  <si>
    <t>5.02.23.3.1.04.01</t>
  </si>
  <si>
    <t>5.02.23.23.1.04.99</t>
  </si>
  <si>
    <t>5.02.23.23.1.07.01</t>
  </si>
  <si>
    <t>5.02.23.23.1.08.06</t>
  </si>
  <si>
    <t>Otros productos químicos</t>
  </si>
  <si>
    <t>5.02.23.23.2.03.01</t>
  </si>
  <si>
    <t>5.02.23.23.2.99.06</t>
  </si>
  <si>
    <t>5.02.28.28.1.04.03</t>
  </si>
  <si>
    <t>5.02.28.28.2.02.03</t>
  </si>
  <si>
    <t>Alimentos y bebidas</t>
  </si>
  <si>
    <t>5.03.01.02.5.02.01</t>
  </si>
  <si>
    <t>5.03.02.03.5.02.02</t>
  </si>
  <si>
    <t>Construcción de Corredor Accesible</t>
  </si>
  <si>
    <t>5.03.06.04.5.02.99</t>
  </si>
  <si>
    <t>Suministro e instalación de juegos infantiles en las áreas públicas de los distritos de Heredia, Mercedes, San Francisco y Ulloa</t>
  </si>
  <si>
    <t>Suministro, instalación y mantenimiento de malla ciclón en las áreas públicas de los distritos de Heredia, Mercedes, San Francisco y Ulloa</t>
  </si>
  <si>
    <t>5.03.06.18.5.02.99</t>
  </si>
  <si>
    <t>Mantenimiento de edificios comunales.</t>
  </si>
  <si>
    <t>5.03.07.01.7.03.01</t>
  </si>
  <si>
    <t>5.03.07.02.7.01.03</t>
  </si>
  <si>
    <t>Servicios en ciencias económicas y sociales</t>
  </si>
  <si>
    <t>Actividades de capacitación</t>
  </si>
  <si>
    <t>Productos farmacéuticos y medicinales</t>
  </si>
  <si>
    <t>Transporte dentro del país</t>
  </si>
  <si>
    <t>Materiales y productos metálicos</t>
  </si>
  <si>
    <t>Materiales y producto metálicos</t>
  </si>
  <si>
    <t>2.4.1.1.06.00.0.0.000</t>
  </si>
  <si>
    <t>Transferencias de capital de Instituciones Públicas Financieras</t>
  </si>
  <si>
    <t>2.4.1.1.06.01.0.0.000</t>
  </si>
  <si>
    <t>Instituto Nacional de Seguros</t>
  </si>
  <si>
    <t>5.01.02.1.04.03</t>
  </si>
  <si>
    <t>1.03.03</t>
  </si>
  <si>
    <t>1.04.02</t>
  </si>
  <si>
    <t>Servicios jurídicos</t>
  </si>
  <si>
    <t>2.02.03</t>
  </si>
  <si>
    <t>2.02.04</t>
  </si>
  <si>
    <t>Alimentos para animales</t>
  </si>
  <si>
    <t>2.03.01</t>
  </si>
  <si>
    <t>Materiales y productos de plástico</t>
  </si>
  <si>
    <t>Otros alquileres</t>
  </si>
  <si>
    <t>5.02.01.01.2.99.04</t>
  </si>
  <si>
    <t>5.02.02.02.1.05.02</t>
  </si>
  <si>
    <t>5.02.03.03.1.08.04</t>
  </si>
  <si>
    <t>5.02.03.03.2.03.01</t>
  </si>
  <si>
    <t>5.02.03.03.0.01.05</t>
  </si>
  <si>
    <t>5.02.04.04.2.03.02</t>
  </si>
  <si>
    <t>5.02.04.04.2.04.01</t>
  </si>
  <si>
    <t>5.02.04.04.2.99.05</t>
  </si>
  <si>
    <t>5.02.04.04.2.01.99</t>
  </si>
  <si>
    <t>5.02.05.05.1.08.05</t>
  </si>
  <si>
    <t>Mantenimiento y reparación de equipos de transporte</t>
  </si>
  <si>
    <t>5.02.05.05.2.01.02</t>
  </si>
  <si>
    <t>5.02.05.05.2.99.04</t>
  </si>
  <si>
    <t>5.02.05.05.6.06.02</t>
  </si>
  <si>
    <t>5.02.07.07.1.08.01</t>
  </si>
  <si>
    <t>5.02.07.07.1.08.04</t>
  </si>
  <si>
    <t>5.02.07.07.1.08.08</t>
  </si>
  <si>
    <t>Mantenimiento y reparación de equipo de computo y sistemas de información</t>
  </si>
  <si>
    <t>5.02.07.07.2.01.99</t>
  </si>
  <si>
    <t>5.02.07.07.2.03.06</t>
  </si>
  <si>
    <t>5.02.09.09.2.04.01</t>
  </si>
  <si>
    <t>5.02.09.09.2.99.01</t>
  </si>
  <si>
    <t>5.02.09.09.2.99.99</t>
  </si>
  <si>
    <t>5.02.10.10.1.05.01</t>
  </si>
  <si>
    <t>5.02.10.10.1.05.02</t>
  </si>
  <si>
    <t>5.02.10.10.1.07.01</t>
  </si>
  <si>
    <t>5.02.10.10.2.02.03</t>
  </si>
  <si>
    <t>5.02.10.10.5.01.99</t>
  </si>
  <si>
    <t>5.02.11.11.1.01.02</t>
  </si>
  <si>
    <t>5.02.11.11.1.03.06</t>
  </si>
  <si>
    <t>5.02.11.11.2.04.02</t>
  </si>
  <si>
    <t>5.02.14.14.1.08.04</t>
  </si>
  <si>
    <t>Mantenimiento y reparación de equipo de producción</t>
  </si>
  <si>
    <t>5.02.14.14.2.04.02</t>
  </si>
  <si>
    <t>5.02.14.14.2.99.04</t>
  </si>
  <si>
    <t>5.02.23.23.1.01.02</t>
  </si>
  <si>
    <t>5.02.23.23.2.02.04</t>
  </si>
  <si>
    <t>Alimento para animales</t>
  </si>
  <si>
    <t>5.02.23.23.2.04.01</t>
  </si>
  <si>
    <t>5.02.23.23.0.01.05</t>
  </si>
  <si>
    <t>5.02.25.25.1.04.03</t>
  </si>
  <si>
    <t>5.02.25.25.1.04.99</t>
  </si>
  <si>
    <t>5.02.28.28.2.99.03</t>
  </si>
  <si>
    <t>5.03.01.04.5.02.01</t>
  </si>
  <si>
    <t>5.03.02.06.5.02.02</t>
  </si>
  <si>
    <t>5.03.02.07.5.02.02</t>
  </si>
  <si>
    <t>5.03.06.01.1.04.99</t>
  </si>
  <si>
    <t>5.03.06.03.5.02.99</t>
  </si>
  <si>
    <t>5.03.06.10.5.02.99</t>
  </si>
  <si>
    <t>5.03.06.14.5.02.99</t>
  </si>
  <si>
    <t xml:space="preserve">Obra de mejora edificio Gobernación </t>
  </si>
  <si>
    <t>Sistema alarma contra incendios Mercado</t>
  </si>
  <si>
    <t>Remodelación integral de aceras costado este y sur del Palacio de los Deportes</t>
  </si>
  <si>
    <t>Construcción de losas de concreto en sitios de constante deformación de los pavimentos y paradas de servicios públicos</t>
  </si>
  <si>
    <t>Construcción de tapias en las áreas publicas de los distritos de Heredia, Mercedes, San Francisco y Ulloa</t>
  </si>
  <si>
    <t>Remodelación integral de áreas publicas de los distritos de Heredia, Mercedes, San Francisco y Ulloa</t>
  </si>
  <si>
    <t>Mantenimiento de elementos en áreas publicas remodeladas de varios distritos del cantón</t>
  </si>
  <si>
    <t>Cambio total de laminas de techos y losas de concreto en áreas deportivas Urb. Aries</t>
  </si>
  <si>
    <t>Mantenimiento y reparación de maquinaria y equipo de producción</t>
  </si>
  <si>
    <t>Contribución Patronal al Seguro de Salud de la CCSS. 14%</t>
  </si>
  <si>
    <t>Contribución Patronal al Seguro de Pensiones de la CCSS.</t>
  </si>
  <si>
    <t>Herramientas y accesorios</t>
  </si>
  <si>
    <t>CUARTO TRIMESTRE 2025</t>
  </si>
  <si>
    <t>0.03.03</t>
  </si>
  <si>
    <t>Decimotercer mes</t>
  </si>
  <si>
    <t>1.03.07</t>
  </si>
  <si>
    <t>1.04.05</t>
  </si>
  <si>
    <t>1.07.03</t>
  </si>
  <si>
    <t>1.08.06</t>
  </si>
  <si>
    <t>1.09.99</t>
  </si>
  <si>
    <t>Otros impuestos</t>
  </si>
  <si>
    <t>Deducibles</t>
  </si>
  <si>
    <t>2.04.01</t>
  </si>
  <si>
    <t>Herramientas e instrumentos</t>
  </si>
  <si>
    <t>5.01.05</t>
  </si>
  <si>
    <t>5.01.07</t>
  </si>
  <si>
    <t>5.02.01</t>
  </si>
  <si>
    <t>5.01.02.0.03.03</t>
  </si>
  <si>
    <t>5.01.02.1.04.02</t>
  </si>
  <si>
    <t>5.01.02.1.07.01</t>
  </si>
  <si>
    <t>5.02.01.01.0.03.03</t>
  </si>
  <si>
    <t>5.02.01.01.1.05.02</t>
  </si>
  <si>
    <t>5.02.01.01.1.06.01</t>
  </si>
  <si>
    <t>5.02.01.01.1.09.99</t>
  </si>
  <si>
    <t>5.02.01.01.2.04.01</t>
  </si>
  <si>
    <t>5.02.01.01.2.04.02</t>
  </si>
  <si>
    <t>5.02.01.01.1.08.04</t>
  </si>
  <si>
    <t>5.02.01.01.1.08.05</t>
  </si>
  <si>
    <t>5.02.02.02.0.03.03</t>
  </si>
  <si>
    <t>5.02.02.02.1.06.01</t>
  </si>
  <si>
    <t>5.02.02.02.1.08.01</t>
  </si>
  <si>
    <t>5.02.02.02.1.09.99</t>
  </si>
  <si>
    <t>5.02.02.02.2.03.06</t>
  </si>
  <si>
    <t>5.02.02.02.2.99.04</t>
  </si>
  <si>
    <t>5.02.03.03.0.03.03</t>
  </si>
  <si>
    <t>5.02.03.03.1.03.02</t>
  </si>
  <si>
    <t>5.02.03.03.1.03.03</t>
  </si>
  <si>
    <t>5.02.03.03.1.04.04</t>
  </si>
  <si>
    <t>5.02.03.03.1.09.99</t>
  </si>
  <si>
    <t>5.02.03.03.2.03.03</t>
  </si>
  <si>
    <t>Madera y sus derivados</t>
  </si>
  <si>
    <t>5.02.03.03.2.03.05</t>
  </si>
  <si>
    <t>Materiales y productos de vidrio</t>
  </si>
  <si>
    <t>5.02.03.03.2.03.06</t>
  </si>
  <si>
    <t>5.02.03.03.2.04.01</t>
  </si>
  <si>
    <t>5.02.03.03.2.99.03</t>
  </si>
  <si>
    <t>5.02.03.03.5.01.99</t>
  </si>
  <si>
    <t>5.02.03.03.1.06.01</t>
  </si>
  <si>
    <t>5.02.03.03.1.07.01</t>
  </si>
  <si>
    <t>5.02.03.03.5.01.02</t>
  </si>
  <si>
    <t>Equipo de transporte</t>
  </si>
  <si>
    <t>5.02.04.04.0.03.03</t>
  </si>
  <si>
    <t>5.02.04.04.1.06.01</t>
  </si>
  <si>
    <t>5.02.04.04.1.09.99</t>
  </si>
  <si>
    <t>5.02.04.04.2.03.04</t>
  </si>
  <si>
    <t>Materiales y productos eléctricos, telefónicos y de cómputo</t>
  </si>
  <si>
    <t>5.02.04.04.5.01.01</t>
  </si>
  <si>
    <t>5.02.04.04.5.01.03</t>
  </si>
  <si>
    <t>5.02.04.04.5.01.06</t>
  </si>
  <si>
    <t>Equipo sanitario, de laboratorio e investigación</t>
  </si>
  <si>
    <t>5.02.04.04.5.01.99</t>
  </si>
  <si>
    <t>5.02.04.04.2.03.06</t>
  </si>
  <si>
    <t>5.02.05.05.0.03.03</t>
  </si>
  <si>
    <t>5.02.05.05.1.04.9</t>
  </si>
  <si>
    <t>5.02.05.05.1.08.04</t>
  </si>
  <si>
    <t>5.02.05.05.1.09.99</t>
  </si>
  <si>
    <t>5.02.05.05.2.04.01</t>
  </si>
  <si>
    <t>5.02.05.05.2.99.05</t>
  </si>
  <si>
    <t>5.02.05.05.5.01.03</t>
  </si>
  <si>
    <t>5.02.05.05.1.08.99</t>
  </si>
  <si>
    <t>5.02.07.07.0.03.03</t>
  </si>
  <si>
    <t>5.02.07.07.1.03.02</t>
  </si>
  <si>
    <t>5.02.07.07.1.04.03</t>
  </si>
  <si>
    <t>5.02.07.07.2.03.01</t>
  </si>
  <si>
    <t>5.02.07.07.2.04.01</t>
  </si>
  <si>
    <t>5.02.07.07.5.01.99</t>
  </si>
  <si>
    <t>5.02.07.07.1.06.01</t>
  </si>
  <si>
    <t>5.02.09.09.0.03.03</t>
  </si>
  <si>
    <t>5.02.09.09.1.01.99</t>
  </si>
  <si>
    <t>5.02.09.09.1.03.02</t>
  </si>
  <si>
    <t>5.02.09.09.1.05.02</t>
  </si>
  <si>
    <t>5.02.09.09.1.06.01</t>
  </si>
  <si>
    <t>5.02.09.09.1.08.01</t>
  </si>
  <si>
    <t>5.02.09.09.2.01.01</t>
  </si>
  <si>
    <t>5.02.09.09.2.02.03</t>
  </si>
  <si>
    <t>5.02.09.09.2.03.01</t>
  </si>
  <si>
    <t>5.02.09.09.2.99.03</t>
  </si>
  <si>
    <t>5.02.09.09.2.99.04</t>
  </si>
  <si>
    <t>5.02.09.09.5.01.01</t>
  </si>
  <si>
    <t>5.02.09.09.5.01.07</t>
  </si>
  <si>
    <t>Equipo y mobiliario educacional, deportivo y recreativo</t>
  </si>
  <si>
    <t>5.02.09.09.6.04.04</t>
  </si>
  <si>
    <t>5.02.09.09.0.03.02</t>
  </si>
  <si>
    <t xml:space="preserve">Restricción al ejercicio liberal de la profesión
</t>
  </si>
  <si>
    <t>5.02.09.09.5.01.99</t>
  </si>
  <si>
    <t>5.02.10.10.0.01.05</t>
  </si>
  <si>
    <t>5.02.10.10.0.03.03</t>
  </si>
  <si>
    <t>5.02.11.11.0.03.02</t>
  </si>
  <si>
    <t>5.02.11.11.0.03.03</t>
  </si>
  <si>
    <t>5.02.11.11.1.04.99</t>
  </si>
  <si>
    <t>5.02.11.11.1.06.01</t>
  </si>
  <si>
    <t>5.02.11.11.1.09.99</t>
  </si>
  <si>
    <t>5.02.11.11.2.99.03</t>
  </si>
  <si>
    <t>5.02.11.11.5.01.02</t>
  </si>
  <si>
    <t>5.02.11.15.01.03</t>
  </si>
  <si>
    <t>5.02.11.11.1.99.05</t>
  </si>
  <si>
    <t>5.02.14.14.0.03.03</t>
  </si>
  <si>
    <t>5.02.14.14.1.06.01</t>
  </si>
  <si>
    <t>5.02.14.14.1.09.99</t>
  </si>
  <si>
    <t>5.02.14.14.2.03.06</t>
  </si>
  <si>
    <t>5.02.23.23.0.03.03</t>
  </si>
  <si>
    <t>5.02.23.23.1.06.01</t>
  </si>
  <si>
    <t>5.02.23.23.1.09.99</t>
  </si>
  <si>
    <t>5.02.23.23.1.99.05</t>
  </si>
  <si>
    <t>5.02.23.23.5.01.03</t>
  </si>
  <si>
    <t>5.02.25.25.1.09.99</t>
  </si>
  <si>
    <t>5.02.28.28.1.03.02</t>
  </si>
  <si>
    <t>5.02.28.28.2.03.04</t>
  </si>
  <si>
    <t>5.02.28.28.5.01.04</t>
  </si>
  <si>
    <t>5.02.28.28.5.01.07</t>
  </si>
  <si>
    <t>5.02.28.28.5.01.99</t>
  </si>
  <si>
    <t>Equipo y programas de computo</t>
  </si>
  <si>
    <t>Equipo y mobiliario educacional deportivo y recreativo</t>
  </si>
  <si>
    <t>Demarcación de franjas alertantes en cruces viales de mayor riesgo a accidente en el cantón de Heredia</t>
  </si>
  <si>
    <t>5.03.5.02.5.02.07</t>
  </si>
  <si>
    <t>5.03.06.01.0.03.03</t>
  </si>
  <si>
    <t>5.03.06.01.1.05.02</t>
  </si>
  <si>
    <t>5.03.06.01.1.06.01</t>
  </si>
  <si>
    <t>5.03.06.01.1.09.99</t>
  </si>
  <si>
    <t>5.03.06.01.2.03.01</t>
  </si>
  <si>
    <t>5.03.06.01.2.03.03</t>
  </si>
  <si>
    <t>5.03.06.01.2.04.01</t>
  </si>
  <si>
    <t>5.03.06.01.2.04.02</t>
  </si>
  <si>
    <t>5.03.06.01.5.01.03</t>
  </si>
  <si>
    <t>5.03.06.01.5.01.99</t>
  </si>
  <si>
    <t>5.03.06.07.5.02.99</t>
  </si>
  <si>
    <t>Suministro e instalación de césped sintético en las áreas públicas de los distritos de Heredia, Mercedes, San Francisco y Ulloa</t>
  </si>
  <si>
    <t>5.03.06.11.5.02.99</t>
  </si>
  <si>
    <t>Suministro e instalación de mobiliario urbano en las áreas públicas de los distritos de Heredia, Mercedes, San Francisco y Ulloa</t>
  </si>
  <si>
    <t>5.03.06.15.5.02.99</t>
  </si>
  <si>
    <t>5.03.06.17.5.02.99</t>
  </si>
  <si>
    <t>Construcción Salón Comunal Urbanización Luis Paulino Mora, Guararí</t>
  </si>
  <si>
    <t>5.03.06.20.5.02.99</t>
  </si>
  <si>
    <t>Sala de Lactancia Centro Cívico por la Paz</t>
  </si>
  <si>
    <t>5.03.06.21.5.02.99</t>
  </si>
  <si>
    <t>5.03.06.26.5.02.99</t>
  </si>
  <si>
    <t>Cambio Luminarias Cancha Barreal</t>
  </si>
  <si>
    <t>5.03.06.33.5.02.99</t>
  </si>
  <si>
    <t>5.03.06.34.5.02.99</t>
  </si>
  <si>
    <t>5.03.07.01.1.04.01</t>
  </si>
  <si>
    <t>5.03.07.01.5.01.03</t>
  </si>
  <si>
    <t>5.03.07.06.5.03.01</t>
  </si>
  <si>
    <t>Terrenos</t>
  </si>
  <si>
    <t>Víaticos dentro del país</t>
  </si>
  <si>
    <t>Construcción de alcantarillado pluvial de calles 50 y 54 en mercedes sur de Heredia. Reajuste de precios</t>
  </si>
  <si>
    <t>Mantenimiento de canchas en Urb Árbol de Plata, Cafetos y el Nogal</t>
  </si>
  <si>
    <t>Mezanine Centro de Mujeres</t>
  </si>
  <si>
    <t>Distribuidora 86 Suministro e Instalación de Ciclo Parqueos</t>
  </si>
  <si>
    <t>Remodelación de canchas (OC 65258)</t>
  </si>
  <si>
    <t>Servicios de transferencia electrónica de información</t>
  </si>
  <si>
    <t>Servicios de desarrollo de sistemas informáticos</t>
  </si>
  <si>
    <t>Gastos de representación institucional</t>
  </si>
  <si>
    <t>AL 31 DE DICIEMBRE 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</si>
</sst>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4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theme="0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7" borderId="10" xfId="2" applyFont="1" applyFill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3" fontId="11" fillId="7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0" fillId="5" borderId="0" xfId="0" applyFill="1"/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vertical="center"/>
    </xf>
    <xf numFmtId="0" fontId="15" fillId="0" borderId="7" xfId="2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8" fillId="0" borderId="0" xfId="1" applyFont="1"/>
    <xf numFmtId="164" fontId="12" fillId="0" borderId="0" xfId="1" applyFont="1"/>
    <xf numFmtId="164" fontId="14" fillId="0" borderId="0" xfId="1" applyFont="1"/>
    <xf numFmtId="164" fontId="20" fillId="0" borderId="0" xfId="1" applyFont="1"/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4" fontId="0" fillId="5" borderId="0" xfId="1" applyFont="1" applyFill="1" applyAlignment="1">
      <alignment vertical="center"/>
    </xf>
    <xf numFmtId="164" fontId="0" fillId="5" borderId="0" xfId="1" applyFont="1" applyFill="1"/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7" fillId="3" borderId="6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165" fontId="7" fillId="3" borderId="4" xfId="1" applyNumberFormat="1" applyFont="1" applyFill="1" applyBorder="1" applyAlignment="1" applyProtection="1">
      <alignment horizontal="center" vertical="center" wrapText="1"/>
    </xf>
    <xf numFmtId="165" fontId="7" fillId="3" borderId="5" xfId="1" applyNumberFormat="1" applyFont="1" applyFill="1" applyBorder="1" applyAlignment="1" applyProtection="1">
      <alignment horizontal="center" vertical="center" wrapText="1"/>
    </xf>
    <xf numFmtId="165" fontId="7" fillId="3" borderId="6" xfId="1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" fontId="0" fillId="5" borderId="0" xfId="0" applyNumberFormat="1" applyFill="1" applyAlignment="1">
      <alignment horizontal="right" vertical="center"/>
    </xf>
    <xf numFmtId="4" fontId="1" fillId="4" borderId="17" xfId="0" applyNumberFormat="1" applyFont="1" applyFill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6" fillId="6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164" fontId="6" fillId="6" borderId="1" xfId="1" applyFont="1" applyFill="1" applyBorder="1" applyAlignment="1">
      <alignment horizontal="right" vertical="center"/>
    </xf>
    <xf numFmtId="164" fontId="3" fillId="5" borderId="1" xfId="1" applyFont="1" applyFill="1" applyBorder="1" applyAlignment="1" applyProtection="1">
      <alignment horizontal="right" vertical="center" wrapText="1"/>
    </xf>
    <xf numFmtId="164" fontId="3" fillId="0" borderId="1" xfId="1" applyFont="1" applyFill="1" applyBorder="1" applyAlignment="1" applyProtection="1">
      <alignment horizontal="right" vertical="center" wrapText="1"/>
    </xf>
    <xf numFmtId="4" fontId="0" fillId="0" borderId="6" xfId="0" applyNumberFormat="1" applyBorder="1" applyAlignment="1">
      <alignment horizontal="right" vertical="center"/>
    </xf>
    <xf numFmtId="4" fontId="0" fillId="5" borderId="1" xfId="0" applyNumberFormat="1" applyFill="1" applyBorder="1" applyAlignment="1">
      <alignment horizontal="right" vertical="center"/>
    </xf>
    <xf numFmtId="4" fontId="6" fillId="6" borderId="6" xfId="0" applyNumberFormat="1" applyFont="1" applyFill="1" applyBorder="1" applyAlignment="1">
      <alignment horizontal="right" vertical="center"/>
    </xf>
    <xf numFmtId="164" fontId="5" fillId="5" borderId="1" xfId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1278255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742950</xdr:colOff>
      <xdr:row>4</xdr:row>
      <xdr:rowOff>17145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40"/>
  <sheetViews>
    <sheetView showGridLines="0" tabSelected="1" zoomScaleNormal="100" zoomScaleSheetLayoutView="75" workbookViewId="0">
      <pane ySplit="5" topLeftCell="A112" activePane="bottomLeft" state="frozen"/>
      <selection pane="bottomLeft" activeCell="I13" sqref="I13"/>
    </sheetView>
  </sheetViews>
  <sheetFormatPr baseColWidth="10" defaultColWidth="11.44140625" defaultRowHeight="13.2" x14ac:dyDescent="0.25"/>
  <cols>
    <col min="1" max="1" width="29.109375" style="34" customWidth="1"/>
    <col min="2" max="2" width="50.109375" style="34" customWidth="1"/>
    <col min="3" max="3" width="27.109375" style="34" customWidth="1"/>
    <col min="4" max="4" width="24.44140625" style="50" bestFit="1" customWidth="1"/>
    <col min="5" max="5" width="15.33203125" style="12" bestFit="1" customWidth="1"/>
    <col min="6" max="16384" width="11.44140625" style="12"/>
  </cols>
  <sheetData>
    <row r="1" spans="1:5" ht="17.399999999999999" x14ac:dyDescent="0.25">
      <c r="A1" s="70" t="s">
        <v>271</v>
      </c>
      <c r="B1" s="70"/>
      <c r="C1" s="12"/>
    </row>
    <row r="2" spans="1:5" ht="17.399999999999999" x14ac:dyDescent="0.25">
      <c r="A2" s="70" t="s">
        <v>272</v>
      </c>
      <c r="B2" s="70"/>
      <c r="C2" s="36"/>
    </row>
    <row r="3" spans="1:5" ht="17.399999999999999" x14ac:dyDescent="0.25">
      <c r="A3" s="70" t="s">
        <v>884</v>
      </c>
      <c r="B3" s="70"/>
      <c r="C3" s="12"/>
    </row>
    <row r="4" spans="1:5" ht="18" customHeight="1" x14ac:dyDescent="0.25">
      <c r="A4" s="70" t="s">
        <v>273</v>
      </c>
      <c r="B4" s="70"/>
      <c r="C4" s="12"/>
    </row>
    <row r="5" spans="1:5" ht="18" customHeight="1" thickBot="1" x14ac:dyDescent="0.3">
      <c r="A5" s="13"/>
      <c r="B5" s="13"/>
      <c r="C5" s="13"/>
    </row>
    <row r="6" spans="1:5" ht="22.5" customHeight="1" x14ac:dyDescent="0.25">
      <c r="A6" s="64" t="s">
        <v>274</v>
      </c>
      <c r="B6" s="64" t="s">
        <v>275</v>
      </c>
      <c r="C6" s="64" t="s">
        <v>276</v>
      </c>
    </row>
    <row r="7" spans="1:5" ht="35.25" customHeight="1" thickBot="1" x14ac:dyDescent="0.3">
      <c r="A7" s="65"/>
      <c r="B7" s="65"/>
      <c r="C7" s="65"/>
    </row>
    <row r="8" spans="1:5" s="17" customFormat="1" ht="24.9" customHeight="1" x14ac:dyDescent="0.25">
      <c r="A8" s="14" t="s">
        <v>278</v>
      </c>
      <c r="B8" s="15" t="s">
        <v>279</v>
      </c>
      <c r="C8" s="16">
        <v>3839276488.6199999</v>
      </c>
      <c r="D8" s="51"/>
    </row>
    <row r="9" spans="1:5" s="21" customFormat="1" ht="18.75" customHeight="1" x14ac:dyDescent="0.25">
      <c r="A9" s="18" t="s">
        <v>280</v>
      </c>
      <c r="B9" s="19" t="s">
        <v>281</v>
      </c>
      <c r="C9" s="20">
        <v>2311592888.9299998</v>
      </c>
      <c r="D9" s="52"/>
    </row>
    <row r="10" spans="1:5" ht="18.75" customHeight="1" x14ac:dyDescent="0.25">
      <c r="A10" s="18" t="s">
        <v>282</v>
      </c>
      <c r="B10" s="19" t="s">
        <v>283</v>
      </c>
      <c r="C10" s="22">
        <v>1639910290.3</v>
      </c>
    </row>
    <row r="11" spans="1:5" ht="38.25" customHeight="1" x14ac:dyDescent="0.25">
      <c r="A11" s="18" t="s">
        <v>284</v>
      </c>
      <c r="B11" s="19" t="s">
        <v>285</v>
      </c>
      <c r="C11" s="20">
        <v>1556460463.55</v>
      </c>
      <c r="E11" s="36"/>
    </row>
    <row r="12" spans="1:5" ht="28.5" customHeight="1" x14ac:dyDescent="0.25">
      <c r="A12" s="23" t="s">
        <v>286</v>
      </c>
      <c r="B12" s="24" t="s">
        <v>287</v>
      </c>
      <c r="C12" s="26">
        <v>1556460463.55</v>
      </c>
      <c r="E12" s="36"/>
    </row>
    <row r="13" spans="1:5" ht="33.75" customHeight="1" x14ac:dyDescent="0.25">
      <c r="A13" s="23" t="s">
        <v>288</v>
      </c>
      <c r="B13" s="24" t="s">
        <v>289</v>
      </c>
      <c r="C13" s="26">
        <v>0</v>
      </c>
    </row>
    <row r="14" spans="1:5" ht="28.5" customHeight="1" x14ac:dyDescent="0.25">
      <c r="A14" s="18" t="s">
        <v>290</v>
      </c>
      <c r="B14" s="19" t="s">
        <v>291</v>
      </c>
      <c r="C14" s="20">
        <v>83449826.75</v>
      </c>
    </row>
    <row r="15" spans="1:5" ht="24" customHeight="1" x14ac:dyDescent="0.25">
      <c r="A15" s="23" t="s">
        <v>292</v>
      </c>
      <c r="B15" s="24" t="s">
        <v>293</v>
      </c>
      <c r="C15" s="26">
        <v>83449826.75</v>
      </c>
    </row>
    <row r="16" spans="1:5" ht="18.75" customHeight="1" x14ac:dyDescent="0.25">
      <c r="A16" s="18" t="s">
        <v>294</v>
      </c>
      <c r="B16" s="19" t="s">
        <v>295</v>
      </c>
      <c r="C16" s="20">
        <v>662044007.71000004</v>
      </c>
    </row>
    <row r="17" spans="1:5" ht="30" customHeight="1" x14ac:dyDescent="0.25">
      <c r="A17" s="18" t="s">
        <v>296</v>
      </c>
      <c r="B17" s="19" t="s">
        <v>297</v>
      </c>
      <c r="C17" s="26">
        <v>0</v>
      </c>
    </row>
    <row r="18" spans="1:5" ht="24" customHeight="1" x14ac:dyDescent="0.25">
      <c r="A18" s="18" t="s">
        <v>298</v>
      </c>
      <c r="B18" s="19" t="s">
        <v>299</v>
      </c>
      <c r="C18" s="26">
        <v>0</v>
      </c>
    </row>
    <row r="19" spans="1:5" ht="28.5" customHeight="1" x14ac:dyDescent="0.25">
      <c r="A19" s="23" t="s">
        <v>300</v>
      </c>
      <c r="B19" s="24" t="s">
        <v>301</v>
      </c>
      <c r="C19" s="26">
        <v>0</v>
      </c>
    </row>
    <row r="20" spans="1:5" ht="28.5" customHeight="1" x14ac:dyDescent="0.25">
      <c r="A20" s="23" t="s">
        <v>302</v>
      </c>
      <c r="B20" s="24" t="s">
        <v>303</v>
      </c>
      <c r="C20" s="26">
        <v>0</v>
      </c>
    </row>
    <row r="21" spans="1:5" ht="24" customHeight="1" x14ac:dyDescent="0.25">
      <c r="A21" s="18" t="s">
        <v>304</v>
      </c>
      <c r="B21" s="19" t="s">
        <v>305</v>
      </c>
      <c r="C21" s="26">
        <v>0</v>
      </c>
    </row>
    <row r="22" spans="1:5" ht="24" customHeight="1" x14ac:dyDescent="0.25">
      <c r="A22" s="23" t="s">
        <v>306</v>
      </c>
      <c r="B22" s="24" t="s">
        <v>307</v>
      </c>
      <c r="C22" s="26">
        <v>0</v>
      </c>
    </row>
    <row r="23" spans="1:5" ht="28.5" customHeight="1" x14ac:dyDescent="0.25">
      <c r="A23" s="23" t="s">
        <v>308</v>
      </c>
      <c r="B23" s="24" t="s">
        <v>309</v>
      </c>
      <c r="C23" s="26">
        <v>0</v>
      </c>
    </row>
    <row r="24" spans="1:5" ht="46.5" customHeight="1" x14ac:dyDescent="0.25">
      <c r="A24" s="18" t="s">
        <v>310</v>
      </c>
      <c r="B24" s="19" t="s">
        <v>311</v>
      </c>
      <c r="C24" s="20">
        <v>108037901.25</v>
      </c>
    </row>
    <row r="25" spans="1:5" ht="39" customHeight="1" x14ac:dyDescent="0.25">
      <c r="A25" s="18" t="s">
        <v>312</v>
      </c>
      <c r="B25" s="19" t="s">
        <v>313</v>
      </c>
      <c r="C25" s="20">
        <v>68670330.780000001</v>
      </c>
    </row>
    <row r="26" spans="1:5" ht="21" customHeight="1" x14ac:dyDescent="0.25">
      <c r="A26" s="23" t="s">
        <v>314</v>
      </c>
      <c r="B26" s="24" t="s">
        <v>315</v>
      </c>
      <c r="C26" s="26">
        <v>68670330.780000001</v>
      </c>
      <c r="E26" s="36"/>
    </row>
    <row r="27" spans="1:5" ht="36.75" customHeight="1" x14ac:dyDescent="0.25">
      <c r="A27" s="18" t="s">
        <v>316</v>
      </c>
      <c r="B27" s="19" t="s">
        <v>317</v>
      </c>
      <c r="C27" s="20">
        <v>39367570.469999999</v>
      </c>
    </row>
    <row r="28" spans="1:5" ht="24" customHeight="1" x14ac:dyDescent="0.25">
      <c r="A28" s="23" t="s">
        <v>318</v>
      </c>
      <c r="B28" s="24" t="s">
        <v>319</v>
      </c>
      <c r="C28" s="25"/>
    </row>
    <row r="29" spans="1:5" ht="30.75" customHeight="1" x14ac:dyDescent="0.25">
      <c r="A29" s="23" t="s">
        <v>320</v>
      </c>
      <c r="B29" s="24" t="s">
        <v>321</v>
      </c>
      <c r="C29" s="26">
        <v>39367570.469999999</v>
      </c>
    </row>
    <row r="30" spans="1:5" ht="24" customHeight="1" x14ac:dyDescent="0.25">
      <c r="A30" s="23" t="s">
        <v>322</v>
      </c>
      <c r="B30" s="24" t="s">
        <v>323</v>
      </c>
      <c r="C30" s="26">
        <v>39367570.469999999</v>
      </c>
      <c r="E30" s="36"/>
    </row>
    <row r="31" spans="1:5" ht="30" customHeight="1" x14ac:dyDescent="0.25">
      <c r="A31" s="18" t="s">
        <v>324</v>
      </c>
      <c r="B31" s="19" t="s">
        <v>325</v>
      </c>
      <c r="C31" s="20">
        <v>554006106.46000004</v>
      </c>
      <c r="E31" s="36"/>
    </row>
    <row r="32" spans="1:5" ht="32.25" customHeight="1" x14ac:dyDescent="0.25">
      <c r="A32" s="23" t="s">
        <v>326</v>
      </c>
      <c r="B32" s="24" t="s">
        <v>327</v>
      </c>
      <c r="C32" s="26">
        <v>554006106.46000004</v>
      </c>
    </row>
    <row r="33" spans="1:5" ht="18.75" customHeight="1" x14ac:dyDescent="0.25">
      <c r="A33" s="23" t="s">
        <v>328</v>
      </c>
      <c r="B33" s="24" t="s">
        <v>329</v>
      </c>
      <c r="C33" s="26">
        <v>5600735.5</v>
      </c>
      <c r="E33" s="36"/>
    </row>
    <row r="34" spans="1:5" ht="18.75" customHeight="1" x14ac:dyDescent="0.25">
      <c r="A34" s="23" t="s">
        <v>330</v>
      </c>
      <c r="B34" s="24" t="s">
        <v>331</v>
      </c>
      <c r="C34" s="26">
        <v>532601422.08999997</v>
      </c>
      <c r="E34" s="36"/>
    </row>
    <row r="35" spans="1:5" ht="18.75" customHeight="1" x14ac:dyDescent="0.25">
      <c r="A35" s="23" t="s">
        <v>332</v>
      </c>
      <c r="B35" s="24" t="s">
        <v>333</v>
      </c>
      <c r="C35" s="26">
        <v>15803948.869999999</v>
      </c>
    </row>
    <row r="36" spans="1:5" ht="18.75" customHeight="1" x14ac:dyDescent="0.25">
      <c r="A36" s="18" t="s">
        <v>334</v>
      </c>
      <c r="B36" s="19" t="s">
        <v>335</v>
      </c>
      <c r="C36" s="20">
        <v>9638590.9199999999</v>
      </c>
    </row>
    <row r="37" spans="1:5" ht="18.75" customHeight="1" x14ac:dyDescent="0.25">
      <c r="A37" s="18" t="s">
        <v>336</v>
      </c>
      <c r="B37" s="19" t="s">
        <v>337</v>
      </c>
      <c r="C37" s="20">
        <v>9638590.9199999999</v>
      </c>
    </row>
    <row r="38" spans="1:5" ht="18.75" customHeight="1" x14ac:dyDescent="0.25">
      <c r="A38" s="23" t="s">
        <v>338</v>
      </c>
      <c r="B38" s="24" t="s">
        <v>339</v>
      </c>
      <c r="C38" s="26">
        <v>9638590.9199999999</v>
      </c>
    </row>
    <row r="39" spans="1:5" ht="18.75" customHeight="1" x14ac:dyDescent="0.25">
      <c r="A39" s="23"/>
      <c r="B39" s="24"/>
      <c r="C39" s="26"/>
    </row>
    <row r="40" spans="1:5" ht="18.75" customHeight="1" x14ac:dyDescent="0.25">
      <c r="A40" s="18" t="s">
        <v>340</v>
      </c>
      <c r="B40" s="19" t="s">
        <v>341</v>
      </c>
      <c r="C40" s="22">
        <v>1464651383.76</v>
      </c>
    </row>
    <row r="41" spans="1:5" ht="18.75" customHeight="1" x14ac:dyDescent="0.25">
      <c r="A41" s="18"/>
      <c r="B41" s="19"/>
      <c r="C41" s="20"/>
    </row>
    <row r="42" spans="1:5" ht="18.75" customHeight="1" x14ac:dyDescent="0.25">
      <c r="A42" s="18" t="s">
        <v>342</v>
      </c>
      <c r="B42" s="19" t="s">
        <v>343</v>
      </c>
      <c r="C42" s="20">
        <v>1157981315.4000001</v>
      </c>
    </row>
    <row r="43" spans="1:5" ht="18.75" customHeight="1" x14ac:dyDescent="0.25">
      <c r="A43" s="18" t="s">
        <v>344</v>
      </c>
      <c r="B43" s="19" t="s">
        <v>345</v>
      </c>
      <c r="C43" s="22">
        <v>1026973415.4</v>
      </c>
    </row>
    <row r="44" spans="1:5" ht="18.75" customHeight="1" x14ac:dyDescent="0.25">
      <c r="A44" s="18" t="s">
        <v>346</v>
      </c>
      <c r="B44" s="19" t="s">
        <v>347</v>
      </c>
      <c r="C44" s="22">
        <v>164750219.53</v>
      </c>
    </row>
    <row r="45" spans="1:5" ht="18.75" customHeight="1" x14ac:dyDescent="0.25">
      <c r="A45" s="23" t="s">
        <v>348</v>
      </c>
      <c r="B45" s="24" t="s">
        <v>349</v>
      </c>
      <c r="C45" s="25">
        <v>164750219.53</v>
      </c>
    </row>
    <row r="46" spans="1:5" ht="24" customHeight="1" x14ac:dyDescent="0.25">
      <c r="A46" s="23" t="s">
        <v>350</v>
      </c>
      <c r="B46" s="24" t="s">
        <v>351</v>
      </c>
      <c r="C46" s="25">
        <v>164750219.53</v>
      </c>
    </row>
    <row r="47" spans="1:5" ht="18.75" customHeight="1" x14ac:dyDescent="0.25">
      <c r="A47" s="18" t="s">
        <v>352</v>
      </c>
      <c r="B47" s="19" t="s">
        <v>353</v>
      </c>
      <c r="C47" s="22">
        <v>841895248.19000006</v>
      </c>
    </row>
    <row r="48" spans="1:5" ht="18.75" customHeight="1" x14ac:dyDescent="0.25">
      <c r="A48" s="23" t="s">
        <v>354</v>
      </c>
      <c r="B48" s="24" t="s">
        <v>355</v>
      </c>
      <c r="C48" s="26">
        <v>38542076.380000003</v>
      </c>
      <c r="E48" s="36"/>
    </row>
    <row r="49" spans="1:5" ht="18.75" customHeight="1" x14ac:dyDescent="0.25">
      <c r="A49" s="23" t="s">
        <v>356</v>
      </c>
      <c r="B49" s="24" t="s">
        <v>357</v>
      </c>
      <c r="C49" s="26">
        <v>803353171.80999994</v>
      </c>
    </row>
    <row r="50" spans="1:5" ht="18.75" customHeight="1" x14ac:dyDescent="0.25">
      <c r="A50" s="23" t="s">
        <v>358</v>
      </c>
      <c r="B50" s="24" t="s">
        <v>359</v>
      </c>
      <c r="C50" s="26">
        <v>529008586.01999998</v>
      </c>
    </row>
    <row r="51" spans="1:5" ht="18.75" customHeight="1" x14ac:dyDescent="0.25">
      <c r="A51" s="23" t="s">
        <v>360</v>
      </c>
      <c r="B51" s="24" t="s">
        <v>361</v>
      </c>
      <c r="C51" s="26">
        <v>171090546.00999999</v>
      </c>
      <c r="E51" s="36"/>
    </row>
    <row r="52" spans="1:5" ht="24" customHeight="1" x14ac:dyDescent="0.25">
      <c r="A52" s="23" t="s">
        <v>362</v>
      </c>
      <c r="B52" s="24" t="s">
        <v>363</v>
      </c>
      <c r="C52" s="26">
        <v>103254039.78</v>
      </c>
      <c r="E52" s="36"/>
    </row>
    <row r="53" spans="1:5" ht="18.75" customHeight="1" x14ac:dyDescent="0.25">
      <c r="A53" s="18" t="s">
        <v>364</v>
      </c>
      <c r="B53" s="19" t="s">
        <v>365</v>
      </c>
      <c r="C53" s="22">
        <v>20327947.68</v>
      </c>
    </row>
    <row r="54" spans="1:5" ht="18.75" customHeight="1" x14ac:dyDescent="0.25">
      <c r="A54" s="23" t="s">
        <v>366</v>
      </c>
      <c r="B54" s="24" t="s">
        <v>367</v>
      </c>
      <c r="C54" s="26">
        <v>16008000</v>
      </c>
    </row>
    <row r="55" spans="1:5" ht="27.75" customHeight="1" x14ac:dyDescent="0.25">
      <c r="A55" s="23" t="s">
        <v>368</v>
      </c>
      <c r="B55" s="24" t="s">
        <v>369</v>
      </c>
      <c r="C55" s="26">
        <v>16008000</v>
      </c>
    </row>
    <row r="56" spans="1:5" ht="18.75" customHeight="1" x14ac:dyDescent="0.25">
      <c r="A56" s="23" t="s">
        <v>370</v>
      </c>
      <c r="B56" s="24" t="s">
        <v>371</v>
      </c>
      <c r="C56" s="26">
        <v>4319947.68</v>
      </c>
    </row>
    <row r="57" spans="1:5" ht="18.75" customHeight="1" x14ac:dyDescent="0.25">
      <c r="A57" s="18" t="s">
        <v>372</v>
      </c>
      <c r="B57" s="19" t="s">
        <v>373</v>
      </c>
      <c r="C57" s="22">
        <v>131007900</v>
      </c>
    </row>
    <row r="58" spans="1:5" ht="29.25" customHeight="1" x14ac:dyDescent="0.25">
      <c r="A58" s="18" t="s">
        <v>374</v>
      </c>
      <c r="B58" s="19" t="s">
        <v>375</v>
      </c>
      <c r="C58" s="20">
        <v>28624050</v>
      </c>
    </row>
    <row r="59" spans="1:5" ht="35.25" customHeight="1" x14ac:dyDescent="0.25">
      <c r="A59" s="23" t="s">
        <v>376</v>
      </c>
      <c r="B59" s="24" t="s">
        <v>377</v>
      </c>
      <c r="C59" s="26">
        <v>28624050</v>
      </c>
    </row>
    <row r="60" spans="1:5" ht="24" customHeight="1" x14ac:dyDescent="0.25">
      <c r="A60" s="23" t="s">
        <v>378</v>
      </c>
      <c r="B60" s="24" t="s">
        <v>379</v>
      </c>
      <c r="C60" s="26">
        <v>28624050</v>
      </c>
    </row>
    <row r="61" spans="1:5" ht="33" customHeight="1" x14ac:dyDescent="0.25">
      <c r="A61" s="18" t="s">
        <v>478</v>
      </c>
      <c r="B61" s="19" t="s">
        <v>560</v>
      </c>
      <c r="C61" s="26">
        <v>102383850</v>
      </c>
    </row>
    <row r="62" spans="1:5" ht="32.4" customHeight="1" x14ac:dyDescent="0.25">
      <c r="A62" s="23" t="s">
        <v>480</v>
      </c>
      <c r="B62" s="24" t="s">
        <v>479</v>
      </c>
      <c r="C62" s="26">
        <v>102383850</v>
      </c>
    </row>
    <row r="63" spans="1:5" ht="28.8" customHeight="1" x14ac:dyDescent="0.25">
      <c r="A63" s="23" t="s">
        <v>481</v>
      </c>
      <c r="B63" s="24" t="s">
        <v>479</v>
      </c>
      <c r="C63" s="26">
        <v>102383850</v>
      </c>
    </row>
    <row r="64" spans="1:5" ht="28.8" customHeight="1" x14ac:dyDescent="0.25">
      <c r="A64" s="18" t="s">
        <v>482</v>
      </c>
      <c r="B64" s="19" t="s">
        <v>483</v>
      </c>
      <c r="C64" s="41">
        <v>134625923.22</v>
      </c>
    </row>
    <row r="65" spans="1:5" ht="18.75" customHeight="1" x14ac:dyDescent="0.25">
      <c r="A65" s="18" t="s">
        <v>380</v>
      </c>
      <c r="B65" s="19" t="s">
        <v>381</v>
      </c>
      <c r="C65" s="42">
        <v>134625923.22</v>
      </c>
      <c r="E65" s="36"/>
    </row>
    <row r="66" spans="1:5" ht="18.75" customHeight="1" x14ac:dyDescent="0.25">
      <c r="A66" s="18" t="s">
        <v>382</v>
      </c>
      <c r="B66" s="19" t="s">
        <v>383</v>
      </c>
      <c r="C66" s="20">
        <v>134625923.22</v>
      </c>
    </row>
    <row r="67" spans="1:5" ht="32.25" customHeight="1" x14ac:dyDescent="0.25">
      <c r="A67" s="23" t="s">
        <v>384</v>
      </c>
      <c r="B67" s="24" t="s">
        <v>385</v>
      </c>
      <c r="C67" s="26">
        <v>134625923.22</v>
      </c>
    </row>
    <row r="68" spans="1:5" ht="30" customHeight="1" x14ac:dyDescent="0.25">
      <c r="A68" s="18" t="s">
        <v>386</v>
      </c>
      <c r="B68" s="19" t="s">
        <v>387</v>
      </c>
      <c r="C68" s="22">
        <v>99510746.810000002</v>
      </c>
    </row>
    <row r="69" spans="1:5" ht="18.75" customHeight="1" x14ac:dyDescent="0.25">
      <c r="A69" s="18" t="s">
        <v>388</v>
      </c>
      <c r="B69" s="19" t="s">
        <v>389</v>
      </c>
      <c r="C69" s="20">
        <v>99510746.810000002</v>
      </c>
    </row>
    <row r="70" spans="1:5" ht="24" customHeight="1" x14ac:dyDescent="0.25">
      <c r="A70" s="23" t="s">
        <v>390</v>
      </c>
      <c r="B70" s="24" t="s">
        <v>391</v>
      </c>
      <c r="C70" s="26">
        <v>54183286</v>
      </c>
    </row>
    <row r="71" spans="1:5" ht="24" customHeight="1" x14ac:dyDescent="0.25">
      <c r="A71" s="23" t="s">
        <v>392</v>
      </c>
      <c r="B71" s="24" t="s">
        <v>393</v>
      </c>
      <c r="C71" s="26">
        <v>54183286</v>
      </c>
    </row>
    <row r="72" spans="1:5" ht="24" customHeight="1" x14ac:dyDescent="0.25">
      <c r="A72" s="23" t="s">
        <v>394</v>
      </c>
      <c r="B72" s="24" t="s">
        <v>395</v>
      </c>
      <c r="C72" s="26">
        <v>45327460.810000002</v>
      </c>
    </row>
    <row r="73" spans="1:5" ht="18.75" customHeight="1" x14ac:dyDescent="0.25">
      <c r="A73" s="18" t="s">
        <v>396</v>
      </c>
      <c r="B73" s="19" t="s">
        <v>397</v>
      </c>
      <c r="C73" s="22">
        <v>54815814.450000003</v>
      </c>
    </row>
    <row r="74" spans="1:5" ht="24.75" customHeight="1" x14ac:dyDescent="0.25">
      <c r="A74" s="23" t="s">
        <v>398</v>
      </c>
      <c r="B74" s="24" t="s">
        <v>399</v>
      </c>
      <c r="C74" s="26">
        <v>54815814.450000003</v>
      </c>
      <c r="E74" s="36"/>
    </row>
    <row r="75" spans="1:5" ht="31.5" customHeight="1" x14ac:dyDescent="0.25">
      <c r="A75" s="23" t="s">
        <v>400</v>
      </c>
      <c r="B75" s="24" t="s">
        <v>401</v>
      </c>
      <c r="C75" s="26">
        <v>0</v>
      </c>
    </row>
    <row r="76" spans="1:5" ht="24" customHeight="1" x14ac:dyDescent="0.25">
      <c r="A76" s="23" t="s">
        <v>402</v>
      </c>
      <c r="B76" s="24" t="s">
        <v>403</v>
      </c>
      <c r="C76" s="25"/>
    </row>
    <row r="77" spans="1:5" ht="24" customHeight="1" x14ac:dyDescent="0.25">
      <c r="A77" s="18" t="s">
        <v>404</v>
      </c>
      <c r="B77" s="19" t="s">
        <v>405</v>
      </c>
      <c r="C77" s="22">
        <v>17717583.879999999</v>
      </c>
    </row>
    <row r="78" spans="1:5" ht="24" customHeight="1" x14ac:dyDescent="0.25">
      <c r="A78" s="23" t="s">
        <v>406</v>
      </c>
      <c r="B78" s="24" t="s">
        <v>407</v>
      </c>
      <c r="C78" s="26">
        <v>17717583.879999999</v>
      </c>
    </row>
    <row r="79" spans="1:5" ht="24" customHeight="1" x14ac:dyDescent="0.25">
      <c r="A79" s="23" t="s">
        <v>408</v>
      </c>
      <c r="B79" s="24" t="s">
        <v>409</v>
      </c>
      <c r="C79" s="26">
        <v>0</v>
      </c>
    </row>
    <row r="80" spans="1:5" ht="24" customHeight="1" x14ac:dyDescent="0.25">
      <c r="A80" s="23" t="s">
        <v>410</v>
      </c>
      <c r="B80" s="24" t="s">
        <v>411</v>
      </c>
      <c r="C80" s="26">
        <v>0</v>
      </c>
    </row>
    <row r="81" spans="1:5" ht="14.4" x14ac:dyDescent="0.25">
      <c r="A81" s="23" t="s">
        <v>412</v>
      </c>
      <c r="B81" s="24" t="s">
        <v>413</v>
      </c>
      <c r="C81" s="26">
        <v>0</v>
      </c>
      <c r="E81" s="36"/>
    </row>
    <row r="82" spans="1:5" ht="18.75" customHeight="1" x14ac:dyDescent="0.25">
      <c r="A82" s="18" t="s">
        <v>414</v>
      </c>
      <c r="B82" s="19" t="s">
        <v>415</v>
      </c>
      <c r="C82" s="22">
        <v>63032215.93</v>
      </c>
    </row>
    <row r="83" spans="1:5" ht="30" customHeight="1" x14ac:dyDescent="0.25">
      <c r="A83" s="18" t="s">
        <v>416</v>
      </c>
      <c r="B83" s="19" t="s">
        <v>417</v>
      </c>
      <c r="C83" s="22">
        <v>63032215.93</v>
      </c>
    </row>
    <row r="84" spans="1:5" s="21" customFormat="1" ht="31.2" x14ac:dyDescent="0.25">
      <c r="A84" s="27" t="s">
        <v>418</v>
      </c>
      <c r="B84" s="28" t="s">
        <v>419</v>
      </c>
      <c r="C84" s="20">
        <v>53762666</v>
      </c>
      <c r="D84" s="52"/>
    </row>
    <row r="85" spans="1:5" ht="18.75" customHeight="1" x14ac:dyDescent="0.25">
      <c r="A85" s="29" t="s">
        <v>420</v>
      </c>
      <c r="B85" s="24" t="s">
        <v>421</v>
      </c>
      <c r="C85" s="26">
        <v>53762666</v>
      </c>
    </row>
    <row r="86" spans="1:5" ht="18.75" customHeight="1" x14ac:dyDescent="0.25">
      <c r="A86" s="29" t="s">
        <v>420</v>
      </c>
      <c r="B86" s="24" t="s">
        <v>422</v>
      </c>
      <c r="C86" s="26">
        <v>0</v>
      </c>
    </row>
    <row r="87" spans="1:5" s="21" customFormat="1" ht="32.25" customHeight="1" x14ac:dyDescent="0.25">
      <c r="A87" s="18" t="s">
        <v>423</v>
      </c>
      <c r="B87" s="19" t="s">
        <v>424</v>
      </c>
      <c r="C87" s="22">
        <v>9269549.9299999997</v>
      </c>
      <c r="D87" s="52"/>
    </row>
    <row r="88" spans="1:5" ht="18.75" customHeight="1" x14ac:dyDescent="0.25">
      <c r="A88" s="23" t="s">
        <v>425</v>
      </c>
      <c r="B88" s="24" t="s">
        <v>426</v>
      </c>
      <c r="C88" s="26">
        <v>9269549.9299999997</v>
      </c>
    </row>
    <row r="89" spans="1:5" ht="18.75" customHeight="1" x14ac:dyDescent="0.25">
      <c r="A89" s="14" t="s">
        <v>427</v>
      </c>
      <c r="B89" s="15" t="s">
        <v>428</v>
      </c>
      <c r="C89" s="16">
        <v>124978835.84</v>
      </c>
    </row>
    <row r="90" spans="1:5" ht="24" customHeight="1" x14ac:dyDescent="0.25">
      <c r="A90" s="18" t="s">
        <v>429</v>
      </c>
      <c r="B90" s="19" t="s">
        <v>430</v>
      </c>
      <c r="C90" s="32">
        <v>0</v>
      </c>
    </row>
    <row r="91" spans="1:5" ht="24" customHeight="1" x14ac:dyDescent="0.25">
      <c r="A91" s="18" t="s">
        <v>431</v>
      </c>
      <c r="B91" s="19" t="s">
        <v>432</v>
      </c>
      <c r="C91" s="32">
        <v>0</v>
      </c>
    </row>
    <row r="92" spans="1:5" ht="24" customHeight="1" x14ac:dyDescent="0.25">
      <c r="A92" s="18" t="s">
        <v>433</v>
      </c>
      <c r="B92" s="24" t="s">
        <v>434</v>
      </c>
      <c r="C92" s="26">
        <v>0</v>
      </c>
    </row>
    <row r="93" spans="1:5" ht="24" customHeight="1" x14ac:dyDescent="0.25">
      <c r="A93" s="18" t="s">
        <v>435</v>
      </c>
      <c r="B93" s="24" t="s">
        <v>436</v>
      </c>
      <c r="C93" s="26">
        <v>0</v>
      </c>
    </row>
    <row r="94" spans="1:5" ht="24" customHeight="1" x14ac:dyDescent="0.25">
      <c r="A94" s="18"/>
      <c r="B94" s="24"/>
      <c r="C94" s="26">
        <v>0</v>
      </c>
    </row>
    <row r="95" spans="1:5" ht="18.75" customHeight="1" x14ac:dyDescent="0.25">
      <c r="A95" s="18" t="s">
        <v>437</v>
      </c>
      <c r="B95" s="19" t="s">
        <v>430</v>
      </c>
      <c r="C95" s="32">
        <v>0</v>
      </c>
    </row>
    <row r="96" spans="1:5" ht="18.75" customHeight="1" x14ac:dyDescent="0.25">
      <c r="A96" s="18" t="s">
        <v>438</v>
      </c>
      <c r="B96" s="19" t="s">
        <v>439</v>
      </c>
      <c r="C96" s="32">
        <v>0</v>
      </c>
    </row>
    <row r="97" spans="1:4" ht="18.75" customHeight="1" x14ac:dyDescent="0.25">
      <c r="A97" s="18" t="s">
        <v>440</v>
      </c>
      <c r="B97" s="19" t="s">
        <v>441</v>
      </c>
      <c r="C97" s="26">
        <v>0</v>
      </c>
    </row>
    <row r="98" spans="1:4" ht="18.75" customHeight="1" x14ac:dyDescent="0.25">
      <c r="A98" s="18" t="s">
        <v>442</v>
      </c>
      <c r="B98" s="24" t="s">
        <v>443</v>
      </c>
      <c r="C98" s="26">
        <v>0</v>
      </c>
    </row>
    <row r="99" spans="1:4" ht="18.75" customHeight="1" x14ac:dyDescent="0.25">
      <c r="A99" s="18" t="s">
        <v>444</v>
      </c>
      <c r="B99" s="24" t="s">
        <v>445</v>
      </c>
      <c r="C99" s="26">
        <v>0</v>
      </c>
    </row>
    <row r="100" spans="1:4" ht="18.75" customHeight="1" x14ac:dyDescent="0.25">
      <c r="A100" s="18" t="s">
        <v>446</v>
      </c>
      <c r="B100" s="19" t="s">
        <v>447</v>
      </c>
      <c r="C100" s="22">
        <v>124978835.84</v>
      </c>
    </row>
    <row r="101" spans="1:4" ht="28.5" customHeight="1" x14ac:dyDescent="0.25">
      <c r="A101" s="18" t="s">
        <v>448</v>
      </c>
      <c r="B101" s="19" t="s">
        <v>449</v>
      </c>
      <c r="C101" s="22">
        <v>124978835.84</v>
      </c>
    </row>
    <row r="102" spans="1:4" ht="18.75" customHeight="1" x14ac:dyDescent="0.25">
      <c r="A102" s="18" t="s">
        <v>450</v>
      </c>
      <c r="B102" s="19" t="s">
        <v>451</v>
      </c>
      <c r="C102" s="22">
        <v>124978835.84</v>
      </c>
    </row>
    <row r="103" spans="1:4" ht="18.75" customHeight="1" x14ac:dyDescent="0.25">
      <c r="A103" s="23" t="s">
        <v>452</v>
      </c>
      <c r="B103" s="24" t="s">
        <v>453</v>
      </c>
      <c r="C103" s="26">
        <v>124978835.84</v>
      </c>
    </row>
    <row r="104" spans="1:4" ht="28.2" customHeight="1" x14ac:dyDescent="0.25">
      <c r="A104" s="23" t="s">
        <v>648</v>
      </c>
      <c r="B104" s="19" t="s">
        <v>649</v>
      </c>
      <c r="C104" s="26">
        <v>0</v>
      </c>
    </row>
    <row r="105" spans="1:4" ht="18.75" customHeight="1" x14ac:dyDescent="0.25">
      <c r="A105" s="23" t="s">
        <v>650</v>
      </c>
      <c r="B105" s="24" t="s">
        <v>651</v>
      </c>
      <c r="C105" s="26">
        <v>0</v>
      </c>
    </row>
    <row r="106" spans="1:4" ht="33" customHeight="1" x14ac:dyDescent="0.25">
      <c r="A106" s="18" t="s">
        <v>498</v>
      </c>
      <c r="B106" s="19" t="s">
        <v>496</v>
      </c>
      <c r="C106" s="41">
        <v>0</v>
      </c>
    </row>
    <row r="107" spans="1:4" ht="33" customHeight="1" x14ac:dyDescent="0.25">
      <c r="A107" s="23" t="s">
        <v>499</v>
      </c>
      <c r="B107" s="24" t="s">
        <v>497</v>
      </c>
      <c r="C107" s="26">
        <v>0</v>
      </c>
    </row>
    <row r="108" spans="1:4" ht="32.25" customHeight="1" x14ac:dyDescent="0.25">
      <c r="A108" s="18" t="s">
        <v>454</v>
      </c>
      <c r="B108" s="19" t="s">
        <v>455</v>
      </c>
      <c r="C108" s="22">
        <v>0</v>
      </c>
    </row>
    <row r="109" spans="1:4" ht="18.75" customHeight="1" x14ac:dyDescent="0.25">
      <c r="A109" s="23" t="s">
        <v>456</v>
      </c>
      <c r="B109" s="24" t="s">
        <v>457</v>
      </c>
      <c r="C109" s="26">
        <v>0</v>
      </c>
    </row>
    <row r="110" spans="1:4" ht="18.75" customHeight="1" x14ac:dyDescent="0.25">
      <c r="A110" s="23"/>
      <c r="B110" s="24" t="s">
        <v>458</v>
      </c>
      <c r="C110" s="26">
        <v>0</v>
      </c>
    </row>
    <row r="111" spans="1:4" s="21" customFormat="1" ht="30.75" customHeight="1" x14ac:dyDescent="0.25">
      <c r="A111" s="14" t="s">
        <v>459</v>
      </c>
      <c r="B111" s="15" t="s">
        <v>460</v>
      </c>
      <c r="C111" s="16">
        <v>5349190562</v>
      </c>
      <c r="D111" s="52"/>
    </row>
    <row r="112" spans="1:4" s="21" customFormat="1" ht="24" customHeight="1" x14ac:dyDescent="0.25">
      <c r="A112" s="19" t="s">
        <v>461</v>
      </c>
      <c r="B112" s="30" t="s">
        <v>462</v>
      </c>
      <c r="C112" s="32">
        <v>0</v>
      </c>
      <c r="D112" s="52"/>
    </row>
    <row r="113" spans="1:4" s="21" customFormat="1" ht="24" customHeight="1" x14ac:dyDescent="0.25">
      <c r="A113" s="24" t="s">
        <v>461</v>
      </c>
      <c r="B113" s="31" t="s">
        <v>463</v>
      </c>
      <c r="C113" s="26">
        <v>0</v>
      </c>
      <c r="D113" s="52"/>
    </row>
    <row r="114" spans="1:4" s="21" customFormat="1" ht="32.25" customHeight="1" x14ac:dyDescent="0.25">
      <c r="A114" s="23" t="s">
        <v>461</v>
      </c>
      <c r="B114" s="31" t="s">
        <v>464</v>
      </c>
      <c r="C114" s="26">
        <v>0</v>
      </c>
      <c r="D114" s="52"/>
    </row>
    <row r="115" spans="1:4" ht="24" customHeight="1" x14ac:dyDescent="0.25">
      <c r="A115" s="18" t="s">
        <v>465</v>
      </c>
      <c r="B115" s="30" t="s">
        <v>466</v>
      </c>
      <c r="C115" s="32">
        <v>5349190562</v>
      </c>
    </row>
    <row r="116" spans="1:4" ht="14.4" x14ac:dyDescent="0.25">
      <c r="A116" s="18" t="s">
        <v>467</v>
      </c>
      <c r="B116" s="46" t="s">
        <v>468</v>
      </c>
      <c r="C116" s="41">
        <v>4450332303</v>
      </c>
    </row>
    <row r="117" spans="1:4" ht="15" thickBot="1" x14ac:dyDescent="0.3">
      <c r="A117" s="18" t="s">
        <v>469</v>
      </c>
      <c r="B117" s="46" t="s">
        <v>561</v>
      </c>
      <c r="C117" s="41">
        <v>898858259</v>
      </c>
    </row>
    <row r="118" spans="1:4" s="33" customFormat="1" ht="17.399999999999999" x14ac:dyDescent="0.3">
      <c r="A118" s="66"/>
      <c r="B118" s="68" t="s">
        <v>277</v>
      </c>
      <c r="C118" s="62">
        <v>9313445886.4599991</v>
      </c>
      <c r="D118" s="53"/>
    </row>
    <row r="119" spans="1:4" ht="13.5" customHeight="1" thickBot="1" x14ac:dyDescent="0.3">
      <c r="A119" s="67"/>
      <c r="B119" s="69"/>
      <c r="C119" s="63"/>
    </row>
    <row r="120" spans="1:4" x14ac:dyDescent="0.25">
      <c r="A120" s="12"/>
      <c r="C120" s="35"/>
    </row>
    <row r="121" spans="1:4" x14ac:dyDescent="0.25">
      <c r="A121" s="12"/>
      <c r="C121" s="12"/>
    </row>
    <row r="122" spans="1:4" x14ac:dyDescent="0.25">
      <c r="A122" s="12"/>
      <c r="C122" s="36"/>
    </row>
    <row r="123" spans="1:4" x14ac:dyDescent="0.25">
      <c r="C123" s="37"/>
    </row>
    <row r="124" spans="1:4" ht="14.4" x14ac:dyDescent="0.3">
      <c r="C124" s="39"/>
    </row>
    <row r="125" spans="1:4" ht="14.4" x14ac:dyDescent="0.3">
      <c r="C125" s="39"/>
    </row>
    <row r="126" spans="1:4" x14ac:dyDescent="0.25">
      <c r="C126" s="38"/>
    </row>
    <row r="138" spans="3:3" x14ac:dyDescent="0.25">
      <c r="C138" s="38"/>
    </row>
    <row r="140" spans="3:3" x14ac:dyDescent="0.25">
      <c r="C140" s="38"/>
    </row>
  </sheetData>
  <mergeCells count="10">
    <mergeCell ref="C118:C119"/>
    <mergeCell ref="C6:C7"/>
    <mergeCell ref="A118:A119"/>
    <mergeCell ref="B118:B119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E630"/>
  <sheetViews>
    <sheetView zoomScale="108" zoomScaleNormal="108" workbookViewId="0">
      <pane ySplit="7" topLeftCell="A8" activePane="bottomLeft" state="frozen"/>
      <selection pane="bottomLeft" activeCell="F12" sqref="F12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48" customWidth="1"/>
    <col min="3" max="3" width="20.5546875" style="102" bestFit="1" customWidth="1"/>
    <col min="4" max="4" width="16.6640625" style="56" bestFit="1" customWidth="1"/>
    <col min="5" max="5" width="18.88671875" style="56" bestFit="1" customWidth="1"/>
    <col min="6" max="6" width="16.6640625" style="56" bestFit="1" customWidth="1"/>
    <col min="7" max="7" width="18.77734375" style="56" bestFit="1" customWidth="1"/>
    <col min="8" max="31" width="11.44140625" style="11"/>
    <col min="32" max="16384" width="11.44140625" style="1"/>
  </cols>
  <sheetData>
    <row r="1" spans="1:7" s="11" customFormat="1" x14ac:dyDescent="0.3">
      <c r="B1" s="47"/>
      <c r="C1" s="89"/>
      <c r="D1" s="56"/>
      <c r="E1" s="56"/>
      <c r="F1" s="56"/>
      <c r="G1" s="56"/>
    </row>
    <row r="2" spans="1:7" s="40" customFormat="1" ht="22.5" customHeight="1" x14ac:dyDescent="0.3">
      <c r="A2" s="81" t="s">
        <v>271</v>
      </c>
      <c r="B2" s="81"/>
      <c r="C2" s="81"/>
      <c r="D2" s="57"/>
      <c r="E2" s="57"/>
      <c r="F2" s="57"/>
      <c r="G2" s="57"/>
    </row>
    <row r="3" spans="1:7" s="40" customFormat="1" ht="24.75" customHeight="1" x14ac:dyDescent="0.3">
      <c r="A3" s="81" t="s">
        <v>476</v>
      </c>
      <c r="B3" s="81"/>
      <c r="C3" s="81"/>
      <c r="D3" s="57"/>
      <c r="E3" s="57"/>
      <c r="F3" s="57"/>
      <c r="G3" s="57"/>
    </row>
    <row r="4" spans="1:7" s="40" customFormat="1" ht="24.75" customHeight="1" x14ac:dyDescent="0.3">
      <c r="A4" s="82" t="s">
        <v>884</v>
      </c>
      <c r="B4" s="81"/>
      <c r="C4" s="81"/>
      <c r="D4" s="57"/>
      <c r="E4" s="57"/>
      <c r="F4" s="57"/>
      <c r="G4" s="57"/>
    </row>
    <row r="5" spans="1:7" s="40" customFormat="1" ht="26.25" customHeight="1" x14ac:dyDescent="0.3">
      <c r="A5" s="81" t="s">
        <v>724</v>
      </c>
      <c r="B5" s="81"/>
      <c r="C5" s="81"/>
      <c r="D5" s="57"/>
      <c r="E5" s="57"/>
      <c r="F5" s="57"/>
      <c r="G5" s="57"/>
    </row>
    <row r="6" spans="1:7" s="11" customFormat="1" x14ac:dyDescent="0.3">
      <c r="B6" s="47"/>
      <c r="C6" s="89"/>
      <c r="D6" s="56"/>
      <c r="E6" s="56"/>
      <c r="F6" s="56"/>
      <c r="G6" s="56"/>
    </row>
    <row r="7" spans="1:7" ht="27" customHeight="1" x14ac:dyDescent="0.3">
      <c r="A7" s="3" t="s">
        <v>28</v>
      </c>
      <c r="B7" s="4" t="s">
        <v>29</v>
      </c>
      <c r="C7" s="90" t="s">
        <v>276</v>
      </c>
    </row>
    <row r="8" spans="1:7" ht="21" customHeight="1" x14ac:dyDescent="0.3">
      <c r="A8" s="86" t="s">
        <v>477</v>
      </c>
      <c r="B8" s="87"/>
      <c r="C8" s="88"/>
    </row>
    <row r="9" spans="1:7" ht="29.25" customHeight="1" x14ac:dyDescent="0.3">
      <c r="A9" s="2" t="s">
        <v>222</v>
      </c>
      <c r="B9" s="7" t="s">
        <v>71</v>
      </c>
      <c r="C9" s="91">
        <v>496788996.31999999</v>
      </c>
    </row>
    <row r="10" spans="1:7" ht="29.25" customHeight="1" x14ac:dyDescent="0.3">
      <c r="A10" s="2" t="s">
        <v>563</v>
      </c>
      <c r="B10" s="7" t="s">
        <v>101</v>
      </c>
      <c r="C10" s="91">
        <v>12634325.300000001</v>
      </c>
    </row>
    <row r="11" spans="1:7" ht="29.25" customHeight="1" x14ac:dyDescent="0.3">
      <c r="A11" s="2" t="s">
        <v>257</v>
      </c>
      <c r="B11" s="7" t="s">
        <v>17</v>
      </c>
      <c r="C11" s="91">
        <v>4095605.45</v>
      </c>
    </row>
    <row r="12" spans="1:7" ht="29.25" customHeight="1" x14ac:dyDescent="0.3">
      <c r="A12" s="2" t="s">
        <v>223</v>
      </c>
      <c r="B12" s="7" t="s">
        <v>0</v>
      </c>
      <c r="C12" s="91">
        <v>8676969.8399999999</v>
      </c>
    </row>
    <row r="13" spans="1:7" ht="29.25" customHeight="1" x14ac:dyDescent="0.3">
      <c r="A13" s="2" t="s">
        <v>225</v>
      </c>
      <c r="B13" s="7" t="s">
        <v>88</v>
      </c>
      <c r="C13" s="91">
        <v>81146383</v>
      </c>
    </row>
    <row r="14" spans="1:7" ht="29.25" customHeight="1" x14ac:dyDescent="0.3">
      <c r="A14" s="2" t="s">
        <v>224</v>
      </c>
      <c r="B14" s="7" t="s">
        <v>1</v>
      </c>
      <c r="C14" s="91">
        <v>76419354.400000006</v>
      </c>
    </row>
    <row r="15" spans="1:7" ht="29.25" customHeight="1" x14ac:dyDescent="0.3">
      <c r="A15" s="2" t="s">
        <v>226</v>
      </c>
      <c r="B15" s="7" t="s">
        <v>2</v>
      </c>
      <c r="C15" s="91">
        <v>124486181.8</v>
      </c>
    </row>
    <row r="16" spans="1:7" ht="29.25" customHeight="1" x14ac:dyDescent="0.3">
      <c r="A16" s="2" t="s">
        <v>725</v>
      </c>
      <c r="B16" s="7" t="s">
        <v>726</v>
      </c>
      <c r="C16" s="91">
        <v>217000585.03</v>
      </c>
    </row>
    <row r="17" spans="1:3" ht="29.25" customHeight="1" x14ac:dyDescent="0.3">
      <c r="A17" s="2" t="s">
        <v>227</v>
      </c>
      <c r="B17" s="7" t="s">
        <v>3</v>
      </c>
      <c r="C17" s="91">
        <v>5786147.8600000003</v>
      </c>
    </row>
    <row r="18" spans="1:3" ht="29.25" customHeight="1" x14ac:dyDescent="0.3">
      <c r="A18" s="2" t="s">
        <v>228</v>
      </c>
      <c r="B18" s="7" t="s">
        <v>4</v>
      </c>
      <c r="C18" s="91">
        <v>60447297.439999998</v>
      </c>
    </row>
    <row r="19" spans="1:3" ht="29.25" customHeight="1" x14ac:dyDescent="0.3">
      <c r="A19" s="2" t="s">
        <v>229</v>
      </c>
      <c r="B19" s="7" t="s">
        <v>5</v>
      </c>
      <c r="C19" s="91">
        <v>3264912.64</v>
      </c>
    </row>
    <row r="20" spans="1:3" ht="29.25" customHeight="1" x14ac:dyDescent="0.3">
      <c r="A20" s="2" t="s">
        <v>230</v>
      </c>
      <c r="B20" s="7" t="s">
        <v>6</v>
      </c>
      <c r="C20" s="91">
        <v>35391651.729999997</v>
      </c>
    </row>
    <row r="21" spans="1:3" ht="29.25" customHeight="1" x14ac:dyDescent="0.3">
      <c r="A21" s="2" t="s">
        <v>231</v>
      </c>
      <c r="B21" s="7" t="s">
        <v>7</v>
      </c>
      <c r="C21" s="91">
        <v>19589475.140000001</v>
      </c>
    </row>
    <row r="22" spans="1:3" ht="29.25" customHeight="1" x14ac:dyDescent="0.3">
      <c r="A22" s="2" t="s">
        <v>232</v>
      </c>
      <c r="B22" s="7" t="s">
        <v>8</v>
      </c>
      <c r="C22" s="91">
        <v>9794737.6099999994</v>
      </c>
    </row>
    <row r="23" spans="1:3" ht="29.25" customHeight="1" x14ac:dyDescent="0.3">
      <c r="A23" s="2" t="s">
        <v>233</v>
      </c>
      <c r="B23" s="7" t="s">
        <v>234</v>
      </c>
      <c r="C23" s="91">
        <v>9501496.1999999993</v>
      </c>
    </row>
    <row r="24" spans="1:3" ht="29.25" customHeight="1" x14ac:dyDescent="0.3">
      <c r="A24" s="2" t="s">
        <v>235</v>
      </c>
      <c r="B24" s="7" t="s">
        <v>23</v>
      </c>
      <c r="C24" s="91">
        <v>9690759</v>
      </c>
    </row>
    <row r="25" spans="1:3" ht="29.25" customHeight="1" x14ac:dyDescent="0.3">
      <c r="A25" s="2" t="s">
        <v>236</v>
      </c>
      <c r="B25" s="7" t="s">
        <v>20</v>
      </c>
      <c r="C25" s="91">
        <v>54345788.689999998</v>
      </c>
    </row>
    <row r="26" spans="1:3" ht="29.25" customHeight="1" x14ac:dyDescent="0.3">
      <c r="A26" s="2" t="s">
        <v>237</v>
      </c>
      <c r="B26" s="7" t="s">
        <v>72</v>
      </c>
      <c r="C26" s="91">
        <v>527490</v>
      </c>
    </row>
    <row r="27" spans="1:3" ht="29.25" customHeight="1" x14ac:dyDescent="0.3">
      <c r="A27" s="2" t="s">
        <v>238</v>
      </c>
      <c r="B27" s="7" t="s">
        <v>9</v>
      </c>
      <c r="C27" s="91">
        <v>64150002</v>
      </c>
    </row>
    <row r="28" spans="1:3" ht="29.25" customHeight="1" x14ac:dyDescent="0.3">
      <c r="A28" s="2" t="s">
        <v>653</v>
      </c>
      <c r="B28" s="7" t="s">
        <v>595</v>
      </c>
      <c r="C28" s="91">
        <v>786765.87</v>
      </c>
    </row>
    <row r="29" spans="1:3" ht="29.25" customHeight="1" x14ac:dyDescent="0.3">
      <c r="A29" s="2" t="s">
        <v>239</v>
      </c>
      <c r="B29" s="7" t="s">
        <v>25</v>
      </c>
      <c r="C29" s="91">
        <v>57157866.939999998</v>
      </c>
    </row>
    <row r="30" spans="1:3" ht="29.25" customHeight="1" x14ac:dyDescent="0.3">
      <c r="A30" s="2" t="s">
        <v>727</v>
      </c>
      <c r="B30" s="7" t="s">
        <v>881</v>
      </c>
      <c r="C30" s="91">
        <v>1481284.5</v>
      </c>
    </row>
    <row r="31" spans="1:3" ht="29.25" customHeight="1" x14ac:dyDescent="0.3">
      <c r="A31" s="2" t="s">
        <v>549</v>
      </c>
      <c r="B31" s="7" t="s">
        <v>80</v>
      </c>
      <c r="C31" s="91">
        <v>7636690</v>
      </c>
    </row>
    <row r="32" spans="1:3" ht="29.25" customHeight="1" x14ac:dyDescent="0.3">
      <c r="A32" s="2" t="s">
        <v>654</v>
      </c>
      <c r="B32" s="7" t="s">
        <v>655</v>
      </c>
      <c r="C32" s="91">
        <v>2487211</v>
      </c>
    </row>
    <row r="33" spans="1:3" ht="29.25" customHeight="1" x14ac:dyDescent="0.3">
      <c r="A33" s="2" t="s">
        <v>728</v>
      </c>
      <c r="B33" s="7" t="s">
        <v>882</v>
      </c>
      <c r="C33" s="91">
        <v>6380318.46</v>
      </c>
    </row>
    <row r="34" spans="1:3" ht="29.25" customHeight="1" x14ac:dyDescent="0.3">
      <c r="A34" s="2" t="s">
        <v>240</v>
      </c>
      <c r="B34" s="7" t="s">
        <v>241</v>
      </c>
      <c r="C34" s="91">
        <v>91634129.540000007</v>
      </c>
    </row>
    <row r="35" spans="1:3" ht="29.25" customHeight="1" x14ac:dyDescent="0.3">
      <c r="A35" s="2" t="s">
        <v>242</v>
      </c>
      <c r="B35" s="7" t="s">
        <v>10</v>
      </c>
      <c r="C35" s="91">
        <v>33671492</v>
      </c>
    </row>
    <row r="36" spans="1:3" ht="29.25" customHeight="1" x14ac:dyDescent="0.3">
      <c r="A36" s="2" t="s">
        <v>243</v>
      </c>
      <c r="B36" s="7" t="s">
        <v>11</v>
      </c>
      <c r="C36" s="91">
        <v>359900</v>
      </c>
    </row>
    <row r="37" spans="1:3" ht="29.25" customHeight="1" x14ac:dyDescent="0.3">
      <c r="A37" s="2" t="s">
        <v>470</v>
      </c>
      <c r="B37" s="7" t="s">
        <v>85</v>
      </c>
      <c r="C37" s="91">
        <v>13487962</v>
      </c>
    </row>
    <row r="38" spans="1:3" ht="29.25" customHeight="1" x14ac:dyDescent="0.3">
      <c r="A38" s="2" t="s">
        <v>585</v>
      </c>
      <c r="B38" s="7" t="s">
        <v>643</v>
      </c>
      <c r="C38" s="91">
        <v>35629992</v>
      </c>
    </row>
    <row r="39" spans="1:3" ht="29.25" customHeight="1" x14ac:dyDescent="0.3">
      <c r="A39" s="2" t="s">
        <v>586</v>
      </c>
      <c r="B39" s="7" t="s">
        <v>87</v>
      </c>
      <c r="C39" s="91">
        <v>98878535</v>
      </c>
    </row>
    <row r="40" spans="1:3" ht="29.25" customHeight="1" x14ac:dyDescent="0.3">
      <c r="A40" s="2" t="s">
        <v>729</v>
      </c>
      <c r="B40" s="7" t="s">
        <v>883</v>
      </c>
      <c r="C40" s="91">
        <v>286140</v>
      </c>
    </row>
    <row r="41" spans="1:3" ht="29.25" customHeight="1" x14ac:dyDescent="0.3">
      <c r="A41" s="2" t="s">
        <v>587</v>
      </c>
      <c r="B41" s="7" t="s">
        <v>588</v>
      </c>
      <c r="C41" s="91">
        <v>12198734.140000001</v>
      </c>
    </row>
    <row r="42" spans="1:3" ht="29.25" customHeight="1" x14ac:dyDescent="0.3">
      <c r="A42" s="2" t="s">
        <v>244</v>
      </c>
      <c r="B42" s="7" t="s">
        <v>245</v>
      </c>
      <c r="C42" s="91">
        <v>4720310.63</v>
      </c>
    </row>
    <row r="43" spans="1:3" ht="29.25" customHeight="1" x14ac:dyDescent="0.3">
      <c r="A43" s="2" t="s">
        <v>246</v>
      </c>
      <c r="B43" s="7" t="s">
        <v>73</v>
      </c>
      <c r="C43" s="91">
        <v>4787532</v>
      </c>
    </row>
    <row r="44" spans="1:3" ht="29.25" customHeight="1" x14ac:dyDescent="0.3">
      <c r="A44" s="2" t="s">
        <v>730</v>
      </c>
      <c r="B44" s="7" t="s">
        <v>12</v>
      </c>
      <c r="C44" s="91">
        <v>286170</v>
      </c>
    </row>
    <row r="45" spans="1:3" ht="29.25" customHeight="1" x14ac:dyDescent="0.3">
      <c r="A45" s="2" t="s">
        <v>248</v>
      </c>
      <c r="B45" s="7" t="s">
        <v>74</v>
      </c>
      <c r="C45" s="91">
        <v>1134756</v>
      </c>
    </row>
    <row r="46" spans="1:3" ht="29.25" customHeight="1" x14ac:dyDescent="0.3">
      <c r="A46" s="2" t="s">
        <v>247</v>
      </c>
      <c r="B46" s="7" t="s">
        <v>249</v>
      </c>
      <c r="C46" s="91">
        <v>11825711.890000001</v>
      </c>
    </row>
    <row r="47" spans="1:3" ht="29.25" customHeight="1" x14ac:dyDescent="0.3">
      <c r="A47" s="2" t="s">
        <v>731</v>
      </c>
      <c r="B47" s="7" t="s">
        <v>732</v>
      </c>
      <c r="C47" s="91">
        <v>2802483</v>
      </c>
    </row>
    <row r="48" spans="1:3" ht="29.25" customHeight="1" x14ac:dyDescent="0.3">
      <c r="A48" s="2" t="s">
        <v>250</v>
      </c>
      <c r="B48" s="7" t="s">
        <v>13</v>
      </c>
      <c r="C48" s="91">
        <v>1482028</v>
      </c>
    </row>
    <row r="49" spans="1:3" ht="29.25" customHeight="1" x14ac:dyDescent="0.3">
      <c r="A49" s="2" t="s">
        <v>500</v>
      </c>
      <c r="B49" s="7" t="s">
        <v>81</v>
      </c>
      <c r="C49" s="91">
        <v>1031149</v>
      </c>
    </row>
    <row r="50" spans="1:3" ht="29.25" customHeight="1" x14ac:dyDescent="0.3">
      <c r="A50" s="2" t="s">
        <v>656</v>
      </c>
      <c r="B50" s="7" t="s">
        <v>631</v>
      </c>
      <c r="C50" s="91">
        <v>2054280</v>
      </c>
    </row>
    <row r="51" spans="1:3" ht="29.25" customHeight="1" x14ac:dyDescent="0.3">
      <c r="A51" s="2" t="s">
        <v>657</v>
      </c>
      <c r="B51" s="7" t="s">
        <v>658</v>
      </c>
      <c r="C51" s="91">
        <v>1173886</v>
      </c>
    </row>
    <row r="52" spans="1:3" ht="29.25" customHeight="1" x14ac:dyDescent="0.3">
      <c r="A52" s="2" t="s">
        <v>659</v>
      </c>
      <c r="B52" s="7" t="s">
        <v>646</v>
      </c>
      <c r="C52" s="91">
        <v>197328</v>
      </c>
    </row>
    <row r="53" spans="1:3" ht="29.25" customHeight="1" x14ac:dyDescent="0.3">
      <c r="A53" s="2" t="s">
        <v>564</v>
      </c>
      <c r="B53" s="7" t="s">
        <v>556</v>
      </c>
      <c r="C53" s="91">
        <v>71670</v>
      </c>
    </row>
    <row r="54" spans="1:3" ht="29.25" customHeight="1" x14ac:dyDescent="0.3">
      <c r="A54" s="2" t="s">
        <v>734</v>
      </c>
      <c r="B54" s="7" t="s">
        <v>735</v>
      </c>
      <c r="C54" s="91">
        <v>992024.65</v>
      </c>
    </row>
    <row r="55" spans="1:3" ht="29.25" customHeight="1" x14ac:dyDescent="0.3">
      <c r="A55" s="2" t="s">
        <v>251</v>
      </c>
      <c r="B55" s="7" t="s">
        <v>14</v>
      </c>
      <c r="C55" s="91">
        <v>1828797.6</v>
      </c>
    </row>
    <row r="56" spans="1:3" ht="29.25" customHeight="1" x14ac:dyDescent="0.3">
      <c r="A56" s="2" t="s">
        <v>252</v>
      </c>
      <c r="B56" s="7" t="s">
        <v>15</v>
      </c>
      <c r="C56" s="91">
        <v>695738</v>
      </c>
    </row>
    <row r="57" spans="1:3" ht="29.25" customHeight="1" x14ac:dyDescent="0.3">
      <c r="A57" s="2" t="s">
        <v>253</v>
      </c>
      <c r="B57" s="7" t="s">
        <v>16</v>
      </c>
      <c r="C57" s="91">
        <v>2016669.34</v>
      </c>
    </row>
    <row r="58" spans="1:3" ht="29.25" customHeight="1" x14ac:dyDescent="0.3">
      <c r="A58" s="2" t="s">
        <v>589</v>
      </c>
      <c r="B58" s="7" t="s">
        <v>21</v>
      </c>
      <c r="C58" s="91">
        <v>531482.94999999995</v>
      </c>
    </row>
    <row r="59" spans="1:3" ht="29.25" customHeight="1" x14ac:dyDescent="0.3">
      <c r="A59" s="2" t="s">
        <v>254</v>
      </c>
      <c r="B59" s="7" t="s">
        <v>24</v>
      </c>
      <c r="C59" s="91">
        <v>2587700</v>
      </c>
    </row>
    <row r="60" spans="1:3" ht="29.25" customHeight="1" x14ac:dyDescent="0.3">
      <c r="A60" s="2" t="s">
        <v>565</v>
      </c>
      <c r="B60" s="7" t="s">
        <v>19</v>
      </c>
      <c r="C60" s="91">
        <v>458908.22</v>
      </c>
    </row>
    <row r="61" spans="1:3" ht="29.25" customHeight="1" x14ac:dyDescent="0.3">
      <c r="A61" s="2" t="s">
        <v>590</v>
      </c>
      <c r="B61" s="7" t="s">
        <v>603</v>
      </c>
      <c r="C61" s="91">
        <v>1245000</v>
      </c>
    </row>
    <row r="62" spans="1:3" ht="29.25" customHeight="1" x14ac:dyDescent="0.3">
      <c r="A62" s="2" t="s">
        <v>736</v>
      </c>
      <c r="B62" s="7" t="s">
        <v>843</v>
      </c>
      <c r="C62" s="91">
        <v>23475295.379999999</v>
      </c>
    </row>
    <row r="63" spans="1:3" ht="29.25" customHeight="1" x14ac:dyDescent="0.3">
      <c r="A63" s="2" t="s">
        <v>737</v>
      </c>
      <c r="B63" s="7" t="s">
        <v>844</v>
      </c>
      <c r="C63" s="91">
        <v>650000</v>
      </c>
    </row>
    <row r="64" spans="1:3" ht="29.25" customHeight="1" x14ac:dyDescent="0.3">
      <c r="A64" s="2" t="s">
        <v>592</v>
      </c>
      <c r="B64" s="7" t="s">
        <v>501</v>
      </c>
      <c r="C64" s="91">
        <v>495368</v>
      </c>
    </row>
    <row r="65" spans="1:3" ht="29.25" customHeight="1" x14ac:dyDescent="0.3">
      <c r="A65" s="2" t="s">
        <v>738</v>
      </c>
      <c r="B65" s="7" t="s">
        <v>521</v>
      </c>
      <c r="C65" s="91">
        <v>15322721.42</v>
      </c>
    </row>
    <row r="66" spans="1:3" ht="29.25" customHeight="1" x14ac:dyDescent="0.3">
      <c r="A66" s="2" t="s">
        <v>471</v>
      </c>
      <c r="B66" s="7" t="s">
        <v>22</v>
      </c>
      <c r="C66" s="91">
        <v>20414801.850000001</v>
      </c>
    </row>
    <row r="67" spans="1:3" ht="29.25" customHeight="1" x14ac:dyDescent="0.3">
      <c r="A67" s="2" t="s">
        <v>255</v>
      </c>
      <c r="B67" s="7" t="s">
        <v>82</v>
      </c>
      <c r="C67" s="91">
        <v>37684084</v>
      </c>
    </row>
    <row r="68" spans="1:3" ht="29.25" customHeight="1" x14ac:dyDescent="0.3">
      <c r="A68" s="2" t="s">
        <v>550</v>
      </c>
      <c r="B68" s="7" t="s">
        <v>551</v>
      </c>
      <c r="C68" s="91">
        <v>6250250</v>
      </c>
    </row>
    <row r="69" spans="1:3" ht="29.25" customHeight="1" x14ac:dyDescent="0.3">
      <c r="A69" s="2" t="s">
        <v>256</v>
      </c>
      <c r="B69" s="7" t="s">
        <v>26</v>
      </c>
      <c r="C69" s="91">
        <v>27601715</v>
      </c>
    </row>
    <row r="70" spans="1:3" ht="29.25" customHeight="1" x14ac:dyDescent="0.3">
      <c r="A70" s="76" t="s">
        <v>539</v>
      </c>
      <c r="B70" s="77"/>
      <c r="C70" s="92">
        <f>SUM(C9:C69)</f>
        <v>1829633041.8300004</v>
      </c>
    </row>
    <row r="71" spans="1:3" ht="29.25" customHeight="1" x14ac:dyDescent="0.3">
      <c r="A71" s="83" t="s">
        <v>89</v>
      </c>
      <c r="B71" s="84"/>
      <c r="C71" s="85"/>
    </row>
    <row r="72" spans="1:3" ht="29.25" customHeight="1" x14ac:dyDescent="0.3">
      <c r="A72" s="2" t="s">
        <v>90</v>
      </c>
      <c r="B72" s="5" t="s">
        <v>75</v>
      </c>
      <c r="C72" s="91">
        <v>23611265.260000002</v>
      </c>
    </row>
    <row r="73" spans="1:3" ht="29.25" customHeight="1" x14ac:dyDescent="0.3">
      <c r="A73" s="2" t="s">
        <v>91</v>
      </c>
      <c r="B73" s="5" t="s">
        <v>1</v>
      </c>
      <c r="C73" s="91">
        <v>8694680.5</v>
      </c>
    </row>
    <row r="74" spans="1:3" ht="29.25" customHeight="1" x14ac:dyDescent="0.3">
      <c r="A74" s="2" t="s">
        <v>92</v>
      </c>
      <c r="B74" s="5" t="s">
        <v>2</v>
      </c>
      <c r="C74" s="91">
        <v>8925852.8800000008</v>
      </c>
    </row>
    <row r="75" spans="1:3" ht="29.25" customHeight="1" x14ac:dyDescent="0.3">
      <c r="A75" s="2" t="s">
        <v>739</v>
      </c>
      <c r="B75" s="5" t="s">
        <v>726</v>
      </c>
      <c r="C75" s="91">
        <v>12190116.23</v>
      </c>
    </row>
    <row r="76" spans="1:3" ht="29.25" customHeight="1" x14ac:dyDescent="0.3">
      <c r="A76" s="2" t="s">
        <v>562</v>
      </c>
      <c r="B76" s="5" t="s">
        <v>3</v>
      </c>
      <c r="C76" s="91">
        <v>529760.5</v>
      </c>
    </row>
    <row r="77" spans="1:3" ht="29.25" customHeight="1" x14ac:dyDescent="0.3">
      <c r="A77" s="2" t="s">
        <v>93</v>
      </c>
      <c r="B77" s="5" t="s">
        <v>76</v>
      </c>
      <c r="C77" s="91">
        <v>3697086.95</v>
      </c>
    </row>
    <row r="78" spans="1:3" ht="29.25" customHeight="1" x14ac:dyDescent="0.3">
      <c r="A78" s="2" t="s">
        <v>94</v>
      </c>
      <c r="B78" s="5" t="s">
        <v>529</v>
      </c>
      <c r="C78" s="91">
        <v>199842.54</v>
      </c>
    </row>
    <row r="79" spans="1:3" ht="29.25" customHeight="1" x14ac:dyDescent="0.3">
      <c r="A79" s="2" t="s">
        <v>95</v>
      </c>
      <c r="B79" s="5" t="s">
        <v>79</v>
      </c>
      <c r="C79" s="91">
        <v>2166293.12</v>
      </c>
    </row>
    <row r="80" spans="1:3" ht="29.25" customHeight="1" x14ac:dyDescent="0.3">
      <c r="A80" s="2" t="s">
        <v>96</v>
      </c>
      <c r="B80" s="5" t="s">
        <v>77</v>
      </c>
      <c r="C80" s="91">
        <v>1199055.25</v>
      </c>
    </row>
    <row r="81" spans="1:3" ht="29.25" customHeight="1" x14ac:dyDescent="0.3">
      <c r="A81" s="2" t="s">
        <v>97</v>
      </c>
      <c r="B81" s="5" t="s">
        <v>78</v>
      </c>
      <c r="C81" s="91">
        <v>599527.61</v>
      </c>
    </row>
    <row r="82" spans="1:3" ht="29.25" customHeight="1" x14ac:dyDescent="0.3">
      <c r="A82" s="2" t="s">
        <v>740</v>
      </c>
      <c r="B82" s="5" t="s">
        <v>655</v>
      </c>
      <c r="C82" s="91">
        <v>1520063</v>
      </c>
    </row>
    <row r="83" spans="1:3" ht="29.25" customHeight="1" x14ac:dyDescent="0.3">
      <c r="A83" s="2" t="s">
        <v>652</v>
      </c>
      <c r="B83" s="5" t="s">
        <v>534</v>
      </c>
      <c r="C83" s="91">
        <v>697450</v>
      </c>
    </row>
    <row r="84" spans="1:3" ht="29.25" customHeight="1" x14ac:dyDescent="0.3">
      <c r="A84" s="2" t="s">
        <v>741</v>
      </c>
      <c r="B84" s="5" t="s">
        <v>643</v>
      </c>
      <c r="C84" s="91">
        <v>43081</v>
      </c>
    </row>
    <row r="85" spans="1:3" ht="29.25" customHeight="1" x14ac:dyDescent="0.3">
      <c r="A85" s="76" t="s">
        <v>540</v>
      </c>
      <c r="B85" s="77"/>
      <c r="C85" s="92">
        <f>SUM(C72:C84)</f>
        <v>64074074.840000004</v>
      </c>
    </row>
    <row r="86" spans="1:3" ht="29.25" customHeight="1" x14ac:dyDescent="0.3">
      <c r="A86" s="83" t="s">
        <v>98</v>
      </c>
      <c r="B86" s="84"/>
      <c r="C86" s="85"/>
    </row>
    <row r="87" spans="1:3" ht="29.25" customHeight="1" x14ac:dyDescent="0.3">
      <c r="A87" s="43" t="s">
        <v>502</v>
      </c>
      <c r="B87" s="44" t="s">
        <v>505</v>
      </c>
      <c r="C87" s="93">
        <f>C88</f>
        <v>23442263</v>
      </c>
    </row>
    <row r="88" spans="1:3" ht="29.25" customHeight="1" x14ac:dyDescent="0.3">
      <c r="A88" s="43" t="s">
        <v>503</v>
      </c>
      <c r="B88" s="5" t="s">
        <v>530</v>
      </c>
      <c r="C88" s="91">
        <v>23442263</v>
      </c>
    </row>
    <row r="89" spans="1:3" ht="29.25" customHeight="1" x14ac:dyDescent="0.3">
      <c r="A89" s="43" t="s">
        <v>504</v>
      </c>
      <c r="B89" s="44" t="s">
        <v>506</v>
      </c>
      <c r="C89" s="93">
        <f>C90+C91+C92+C93</f>
        <v>109746905</v>
      </c>
    </row>
    <row r="90" spans="1:3" ht="29.25" customHeight="1" x14ac:dyDescent="0.3">
      <c r="A90" s="43" t="s">
        <v>507</v>
      </c>
      <c r="B90" s="5" t="s">
        <v>531</v>
      </c>
      <c r="C90" s="91">
        <v>25408910</v>
      </c>
    </row>
    <row r="91" spans="1:3" ht="29.25" customHeight="1" x14ac:dyDescent="0.3">
      <c r="A91" s="43" t="s">
        <v>508</v>
      </c>
      <c r="B91" s="5" t="s">
        <v>511</v>
      </c>
      <c r="C91" s="91">
        <v>34316881</v>
      </c>
    </row>
    <row r="92" spans="1:3" ht="29.25" customHeight="1" x14ac:dyDescent="0.3">
      <c r="A92" s="43" t="s">
        <v>509</v>
      </c>
      <c r="B92" s="5" t="s">
        <v>512</v>
      </c>
      <c r="C92" s="91">
        <v>3136589</v>
      </c>
    </row>
    <row r="93" spans="1:3" ht="29.25" customHeight="1" x14ac:dyDescent="0.3">
      <c r="A93" s="43" t="s">
        <v>510</v>
      </c>
      <c r="B93" s="5" t="s">
        <v>513</v>
      </c>
      <c r="C93" s="91">
        <v>46884525</v>
      </c>
    </row>
    <row r="94" spans="1:3" ht="29.25" customHeight="1" x14ac:dyDescent="0.3">
      <c r="A94" s="43" t="s">
        <v>220</v>
      </c>
      <c r="B94" s="44" t="s">
        <v>99</v>
      </c>
      <c r="C94" s="93">
        <f>C95</f>
        <v>163162925</v>
      </c>
    </row>
    <row r="95" spans="1:3" ht="29.25" customHeight="1" x14ac:dyDescent="0.3">
      <c r="A95" s="2" t="s">
        <v>548</v>
      </c>
      <c r="B95" s="5" t="s">
        <v>258</v>
      </c>
      <c r="C95" s="91">
        <v>163162925</v>
      </c>
    </row>
    <row r="96" spans="1:3" ht="29.25" customHeight="1" x14ac:dyDescent="0.3">
      <c r="A96" s="43" t="s">
        <v>484</v>
      </c>
      <c r="B96" s="44" t="s">
        <v>485</v>
      </c>
      <c r="C96" s="93">
        <f>C97</f>
        <v>31084505</v>
      </c>
    </row>
    <row r="97" spans="1:3" ht="29.25" customHeight="1" x14ac:dyDescent="0.3">
      <c r="A97" s="2" t="s">
        <v>514</v>
      </c>
      <c r="B97" s="5" t="s">
        <v>100</v>
      </c>
      <c r="C97" s="91">
        <v>31084505</v>
      </c>
    </row>
    <row r="98" spans="1:3" ht="29.25" customHeight="1" x14ac:dyDescent="0.3">
      <c r="A98" s="43" t="s">
        <v>221</v>
      </c>
      <c r="B98" s="44" t="s">
        <v>41</v>
      </c>
      <c r="C98" s="93">
        <f>C99</f>
        <v>6250000</v>
      </c>
    </row>
    <row r="99" spans="1:3" ht="29.25" customHeight="1" x14ac:dyDescent="0.3">
      <c r="A99" s="2" t="s">
        <v>515</v>
      </c>
      <c r="B99" s="5" t="s">
        <v>259</v>
      </c>
      <c r="C99" s="91">
        <v>6250000</v>
      </c>
    </row>
    <row r="100" spans="1:3" ht="29.25" customHeight="1" x14ac:dyDescent="0.3">
      <c r="A100" s="76" t="s">
        <v>541</v>
      </c>
      <c r="B100" s="77"/>
      <c r="C100" s="94">
        <f>C98+C96+C94+C89+C87</f>
        <v>333686598</v>
      </c>
    </row>
    <row r="101" spans="1:3" ht="29.25" customHeight="1" x14ac:dyDescent="0.3">
      <c r="A101" s="83" t="s">
        <v>583</v>
      </c>
      <c r="B101" s="84"/>
      <c r="C101" s="85"/>
    </row>
    <row r="102" spans="1:3" ht="29.25" customHeight="1" x14ac:dyDescent="0.3">
      <c r="A102" s="2" t="s">
        <v>102</v>
      </c>
      <c r="B102" s="6" t="s">
        <v>103</v>
      </c>
      <c r="C102" s="91">
        <v>18704439.899999999</v>
      </c>
    </row>
    <row r="103" spans="1:3" ht="29.25" customHeight="1" x14ac:dyDescent="0.3">
      <c r="A103" s="2" t="s">
        <v>104</v>
      </c>
      <c r="B103" s="6" t="s">
        <v>0</v>
      </c>
      <c r="C103" s="91">
        <v>1663673.37</v>
      </c>
    </row>
    <row r="104" spans="1:3" ht="29.25" customHeight="1" x14ac:dyDescent="0.3">
      <c r="A104" s="2" t="s">
        <v>105</v>
      </c>
      <c r="B104" s="6" t="s">
        <v>1</v>
      </c>
      <c r="C104" s="91">
        <v>6838311.9500000002</v>
      </c>
    </row>
    <row r="105" spans="1:3" ht="29.25" customHeight="1" x14ac:dyDescent="0.3">
      <c r="A105" s="2" t="s">
        <v>742</v>
      </c>
      <c r="B105" s="6" t="s">
        <v>726</v>
      </c>
      <c r="C105" s="91">
        <v>9391213.2599999998</v>
      </c>
    </row>
    <row r="106" spans="1:3" ht="29.25" customHeight="1" x14ac:dyDescent="0.3">
      <c r="A106" s="2" t="s">
        <v>109</v>
      </c>
      <c r="B106" s="6" t="s">
        <v>106</v>
      </c>
      <c r="C106" s="91">
        <v>2537390.34</v>
      </c>
    </row>
    <row r="107" spans="1:3" ht="29.25" customHeight="1" x14ac:dyDescent="0.3">
      <c r="A107" s="2" t="s">
        <v>110</v>
      </c>
      <c r="B107" s="6" t="s">
        <v>532</v>
      </c>
      <c r="C107" s="91">
        <v>137156.24</v>
      </c>
    </row>
    <row r="108" spans="1:3" ht="29.25" customHeight="1" x14ac:dyDescent="0.3">
      <c r="A108" s="2" t="s">
        <v>107</v>
      </c>
      <c r="B108" s="6" t="s">
        <v>111</v>
      </c>
      <c r="C108" s="91">
        <v>1486773.6</v>
      </c>
    </row>
    <row r="109" spans="1:3" ht="29.25" customHeight="1" x14ac:dyDescent="0.3">
      <c r="A109" s="2" t="s">
        <v>108</v>
      </c>
      <c r="B109" s="6" t="s">
        <v>112</v>
      </c>
      <c r="C109" s="91">
        <v>822937.41</v>
      </c>
    </row>
    <row r="110" spans="1:3" ht="29.25" customHeight="1" x14ac:dyDescent="0.3">
      <c r="A110" s="2" t="s">
        <v>113</v>
      </c>
      <c r="B110" s="6" t="s">
        <v>78</v>
      </c>
      <c r="C110" s="91">
        <v>411468.71</v>
      </c>
    </row>
    <row r="111" spans="1:3" ht="29.25" customHeight="1" x14ac:dyDescent="0.3">
      <c r="A111" s="2" t="s">
        <v>114</v>
      </c>
      <c r="B111" s="6" t="s">
        <v>20</v>
      </c>
      <c r="C111" s="91">
        <v>48350.91</v>
      </c>
    </row>
    <row r="112" spans="1:3" ht="29.25" customHeight="1" x14ac:dyDescent="0.3">
      <c r="A112" s="2" t="s">
        <v>593</v>
      </c>
      <c r="B112" s="6" t="s">
        <v>241</v>
      </c>
      <c r="C112" s="91">
        <v>253412978.78999999</v>
      </c>
    </row>
    <row r="113" spans="1:3" ht="29.25" customHeight="1" x14ac:dyDescent="0.3">
      <c r="A113" s="2" t="s">
        <v>743</v>
      </c>
      <c r="B113" s="6" t="s">
        <v>11</v>
      </c>
      <c r="C113" s="91">
        <v>9800</v>
      </c>
    </row>
    <row r="114" spans="1:3" ht="29.25" customHeight="1" x14ac:dyDescent="0.3">
      <c r="A114" s="2" t="s">
        <v>744</v>
      </c>
      <c r="B114" s="6" t="s">
        <v>85</v>
      </c>
      <c r="C114" s="91">
        <v>500062</v>
      </c>
    </row>
    <row r="115" spans="1:3" ht="29.25" customHeight="1" x14ac:dyDescent="0.3">
      <c r="A115" s="2" t="s">
        <v>748</v>
      </c>
      <c r="B115" s="6" t="s">
        <v>720</v>
      </c>
      <c r="C115" s="91">
        <v>192002</v>
      </c>
    </row>
    <row r="116" spans="1:3" ht="29.25" customHeight="1" x14ac:dyDescent="0.3">
      <c r="A116" s="2" t="s">
        <v>749</v>
      </c>
      <c r="B116" s="6" t="s">
        <v>73</v>
      </c>
      <c r="C116" s="91">
        <v>1033000</v>
      </c>
    </row>
    <row r="117" spans="1:3" ht="29.25" customHeight="1" x14ac:dyDescent="0.3">
      <c r="A117" s="2" t="s">
        <v>745</v>
      </c>
      <c r="B117" s="6" t="s">
        <v>732</v>
      </c>
      <c r="C117" s="91">
        <v>141303</v>
      </c>
    </row>
    <row r="118" spans="1:3" ht="29.25" customHeight="1" x14ac:dyDescent="0.3">
      <c r="A118" s="2" t="s">
        <v>115</v>
      </c>
      <c r="B118" s="6" t="s">
        <v>13</v>
      </c>
      <c r="C118" s="91">
        <v>1461800</v>
      </c>
    </row>
    <row r="119" spans="1:3" ht="29.25" customHeight="1" x14ac:dyDescent="0.3">
      <c r="A119" s="2" t="s">
        <v>746</v>
      </c>
      <c r="B119" s="6" t="s">
        <v>735</v>
      </c>
      <c r="C119" s="91">
        <v>176333</v>
      </c>
    </row>
    <row r="120" spans="1:3" ht="29.25" customHeight="1" x14ac:dyDescent="0.3">
      <c r="A120" s="2" t="s">
        <v>747</v>
      </c>
      <c r="B120" s="6" t="s">
        <v>14</v>
      </c>
      <c r="C120" s="91">
        <v>360335</v>
      </c>
    </row>
    <row r="121" spans="1:3" ht="29.25" customHeight="1" x14ac:dyDescent="0.3">
      <c r="A121" s="2" t="s">
        <v>662</v>
      </c>
      <c r="B121" s="6" t="s">
        <v>21</v>
      </c>
      <c r="C121" s="91">
        <v>375875</v>
      </c>
    </row>
    <row r="122" spans="1:3" ht="29.25" customHeight="1" x14ac:dyDescent="0.3">
      <c r="A122" s="76" t="s">
        <v>542</v>
      </c>
      <c r="B122" s="77"/>
      <c r="C122" s="92">
        <f>SUM(C102:C121)</f>
        <v>299705204.47999996</v>
      </c>
    </row>
    <row r="123" spans="1:3" ht="29.25" customHeight="1" x14ac:dyDescent="0.3">
      <c r="A123" s="73" t="s">
        <v>116</v>
      </c>
      <c r="B123" s="74"/>
      <c r="C123" s="75"/>
    </row>
    <row r="124" spans="1:3" ht="29.25" customHeight="1" x14ac:dyDescent="0.3">
      <c r="A124" s="2" t="s">
        <v>117</v>
      </c>
      <c r="B124" s="6" t="s">
        <v>103</v>
      </c>
      <c r="C124" s="91">
        <v>14362325.49</v>
      </c>
    </row>
    <row r="125" spans="1:3" ht="29.25" customHeight="1" x14ac:dyDescent="0.3">
      <c r="A125" s="2" t="s">
        <v>118</v>
      </c>
      <c r="B125" s="6" t="s">
        <v>0</v>
      </c>
      <c r="C125" s="91">
        <v>1039726.47</v>
      </c>
    </row>
    <row r="126" spans="1:3" ht="29.25" customHeight="1" x14ac:dyDescent="0.3">
      <c r="A126" s="2" t="s">
        <v>119</v>
      </c>
      <c r="B126" s="6" t="s">
        <v>1</v>
      </c>
      <c r="C126" s="91">
        <v>1679995.36</v>
      </c>
    </row>
    <row r="127" spans="1:3" ht="29.25" customHeight="1" x14ac:dyDescent="0.3">
      <c r="A127" s="2" t="s">
        <v>120</v>
      </c>
      <c r="B127" s="6" t="s">
        <v>2</v>
      </c>
      <c r="C127" s="91">
        <v>996449.71</v>
      </c>
    </row>
    <row r="128" spans="1:3" ht="29.25" customHeight="1" x14ac:dyDescent="0.3">
      <c r="A128" s="2" t="s">
        <v>750</v>
      </c>
      <c r="B128" s="6" t="s">
        <v>726</v>
      </c>
      <c r="C128" s="91">
        <v>5939982.5499999998</v>
      </c>
    </row>
    <row r="129" spans="1:3" ht="29.25" customHeight="1" x14ac:dyDescent="0.3">
      <c r="A129" s="2" t="s">
        <v>121</v>
      </c>
      <c r="B129" s="6" t="s">
        <v>3</v>
      </c>
      <c r="C129" s="91">
        <v>362467.44</v>
      </c>
    </row>
    <row r="130" spans="1:3" ht="29.25" customHeight="1" x14ac:dyDescent="0.3">
      <c r="A130" s="2" t="s">
        <v>122</v>
      </c>
      <c r="B130" s="6" t="s">
        <v>106</v>
      </c>
      <c r="C130" s="91">
        <v>1696431.24</v>
      </c>
    </row>
    <row r="131" spans="1:3" ht="29.25" customHeight="1" x14ac:dyDescent="0.3">
      <c r="A131" s="2" t="s">
        <v>123</v>
      </c>
      <c r="B131" s="6" t="s">
        <v>532</v>
      </c>
      <c r="C131" s="91">
        <v>91698.99</v>
      </c>
    </row>
    <row r="132" spans="1:3" ht="29.25" customHeight="1" x14ac:dyDescent="0.3">
      <c r="A132" s="2" t="s">
        <v>124</v>
      </c>
      <c r="B132" s="6" t="s">
        <v>111</v>
      </c>
      <c r="C132" s="91">
        <v>994017.02</v>
      </c>
    </row>
    <row r="133" spans="1:3" ht="29.25" customHeight="1" x14ac:dyDescent="0.3">
      <c r="A133" s="2" t="s">
        <v>125</v>
      </c>
      <c r="B133" s="6" t="s">
        <v>112</v>
      </c>
      <c r="C133" s="91">
        <v>550193.91</v>
      </c>
    </row>
    <row r="134" spans="1:3" ht="29.25" customHeight="1" x14ac:dyDescent="0.3">
      <c r="A134" s="2" t="s">
        <v>126</v>
      </c>
      <c r="B134" s="6" t="s">
        <v>78</v>
      </c>
      <c r="C134" s="91">
        <v>275096.96000000002</v>
      </c>
    </row>
    <row r="135" spans="1:3" ht="29.25" customHeight="1" x14ac:dyDescent="0.3">
      <c r="A135" s="2" t="s">
        <v>127</v>
      </c>
      <c r="B135" s="6" t="s">
        <v>86</v>
      </c>
      <c r="C135" s="91">
        <v>9763</v>
      </c>
    </row>
    <row r="136" spans="1:3" ht="29.25" customHeight="1" x14ac:dyDescent="0.3">
      <c r="A136" s="2" t="s">
        <v>128</v>
      </c>
      <c r="B136" s="6" t="s">
        <v>23</v>
      </c>
      <c r="C136" s="91">
        <v>9362</v>
      </c>
    </row>
    <row r="137" spans="1:3" ht="29.25" customHeight="1" x14ac:dyDescent="0.3">
      <c r="A137" s="2" t="s">
        <v>129</v>
      </c>
      <c r="B137" s="6" t="s">
        <v>20</v>
      </c>
      <c r="C137" s="91">
        <v>147911.43</v>
      </c>
    </row>
    <row r="138" spans="1:3" ht="29.25" customHeight="1" x14ac:dyDescent="0.3">
      <c r="A138" s="2" t="s">
        <v>130</v>
      </c>
      <c r="B138" s="6" t="s">
        <v>9</v>
      </c>
      <c r="C138" s="91">
        <v>8612000</v>
      </c>
    </row>
    <row r="139" spans="1:3" ht="29.25" customHeight="1" x14ac:dyDescent="0.3">
      <c r="A139" s="2" t="s">
        <v>594</v>
      </c>
      <c r="B139" s="6" t="s">
        <v>595</v>
      </c>
      <c r="C139" s="91">
        <v>210000</v>
      </c>
    </row>
    <row r="140" spans="1:3" ht="29.25" customHeight="1" x14ac:dyDescent="0.3">
      <c r="A140" s="2" t="s">
        <v>131</v>
      </c>
      <c r="B140" s="6" t="s">
        <v>84</v>
      </c>
      <c r="C140" s="91">
        <v>902850020</v>
      </c>
    </row>
    <row r="141" spans="1:3" ht="29.25" customHeight="1" x14ac:dyDescent="0.3">
      <c r="A141" s="2" t="s">
        <v>132</v>
      </c>
      <c r="B141" s="6" t="s">
        <v>10</v>
      </c>
      <c r="C141" s="91">
        <v>6635842</v>
      </c>
    </row>
    <row r="142" spans="1:3" ht="29.25" customHeight="1" x14ac:dyDescent="0.3">
      <c r="A142" s="2" t="s">
        <v>663</v>
      </c>
      <c r="B142" s="6" t="s">
        <v>11</v>
      </c>
      <c r="C142" s="91">
        <v>56000</v>
      </c>
    </row>
    <row r="143" spans="1:3" ht="29.25" customHeight="1" x14ac:dyDescent="0.3">
      <c r="A143" s="2" t="s">
        <v>751</v>
      </c>
      <c r="B143" s="6" t="s">
        <v>85</v>
      </c>
      <c r="C143" s="91">
        <v>402504</v>
      </c>
    </row>
    <row r="144" spans="1:3" ht="29.25" customHeight="1" x14ac:dyDescent="0.3">
      <c r="A144" s="2" t="s">
        <v>752</v>
      </c>
      <c r="B144" s="6" t="s">
        <v>27</v>
      </c>
      <c r="C144" s="91">
        <v>263614</v>
      </c>
    </row>
    <row r="145" spans="1:3" ht="29.25" customHeight="1" x14ac:dyDescent="0.3">
      <c r="A145" s="2" t="s">
        <v>566</v>
      </c>
      <c r="B145" s="6" t="s">
        <v>73</v>
      </c>
      <c r="C145" s="91">
        <v>349450</v>
      </c>
    </row>
    <row r="146" spans="1:3" ht="29.25" customHeight="1" x14ac:dyDescent="0.3">
      <c r="A146" s="2" t="s">
        <v>753</v>
      </c>
      <c r="B146" s="6" t="s">
        <v>732</v>
      </c>
      <c r="C146" s="91">
        <v>302937</v>
      </c>
    </row>
    <row r="147" spans="1:3" ht="29.25" customHeight="1" x14ac:dyDescent="0.3">
      <c r="A147" s="2" t="s">
        <v>133</v>
      </c>
      <c r="B147" s="6" t="s">
        <v>13</v>
      </c>
      <c r="C147" s="91">
        <v>194192</v>
      </c>
    </row>
    <row r="148" spans="1:3" ht="29.25" customHeight="1" x14ac:dyDescent="0.3">
      <c r="A148" s="2" t="s">
        <v>754</v>
      </c>
      <c r="B148" s="6" t="s">
        <v>660</v>
      </c>
      <c r="C148" s="91">
        <v>4140000</v>
      </c>
    </row>
    <row r="149" spans="1:3" ht="29.25" customHeight="1" x14ac:dyDescent="0.3">
      <c r="A149" s="2" t="s">
        <v>596</v>
      </c>
      <c r="B149" s="6" t="s">
        <v>14</v>
      </c>
      <c r="C149" s="91">
        <v>78350</v>
      </c>
    </row>
    <row r="150" spans="1:3" ht="29.25" customHeight="1" x14ac:dyDescent="0.3">
      <c r="A150" s="2" t="s">
        <v>755</v>
      </c>
      <c r="B150" s="6" t="s">
        <v>21</v>
      </c>
      <c r="C150" s="91">
        <v>86100</v>
      </c>
    </row>
    <row r="151" spans="1:3" ht="29.25" customHeight="1" x14ac:dyDescent="0.3">
      <c r="A151" s="2" t="s">
        <v>597</v>
      </c>
      <c r="B151" s="6" t="s">
        <v>19</v>
      </c>
      <c r="C151" s="91">
        <v>136000.35</v>
      </c>
    </row>
    <row r="152" spans="1:3" ht="29.25" customHeight="1" x14ac:dyDescent="0.3">
      <c r="A152" s="2" t="s">
        <v>30</v>
      </c>
      <c r="B152" s="6" t="s">
        <v>26</v>
      </c>
      <c r="C152" s="91">
        <v>2427962</v>
      </c>
    </row>
    <row r="153" spans="1:3" ht="29.25" customHeight="1" x14ac:dyDescent="0.3">
      <c r="A153" s="76" t="s">
        <v>543</v>
      </c>
      <c r="B153" s="77"/>
      <c r="C153" s="92">
        <f>SUM(C124:C152)</f>
        <v>954900392.92000008</v>
      </c>
    </row>
    <row r="154" spans="1:3" ht="29.25" customHeight="1" x14ac:dyDescent="0.3">
      <c r="A154" s="73" t="s">
        <v>134</v>
      </c>
      <c r="B154" s="74"/>
      <c r="C154" s="75"/>
    </row>
    <row r="155" spans="1:3" ht="29.25" customHeight="1" x14ac:dyDescent="0.3">
      <c r="A155" s="2" t="s">
        <v>166</v>
      </c>
      <c r="B155" s="6" t="s">
        <v>103</v>
      </c>
      <c r="C155" s="91">
        <v>68660522.510000005</v>
      </c>
    </row>
    <row r="156" spans="1:3" ht="29.25" customHeight="1" x14ac:dyDescent="0.3">
      <c r="A156" s="2" t="s">
        <v>666</v>
      </c>
      <c r="B156" s="6" t="s">
        <v>17</v>
      </c>
      <c r="C156" s="91">
        <v>566411.01</v>
      </c>
    </row>
    <row r="157" spans="1:3" ht="29.25" customHeight="1" x14ac:dyDescent="0.3">
      <c r="A157" s="2" t="s">
        <v>167</v>
      </c>
      <c r="B157" s="6" t="s">
        <v>0</v>
      </c>
      <c r="C157" s="91">
        <v>517946.05</v>
      </c>
    </row>
    <row r="158" spans="1:3" ht="29.25" customHeight="1" x14ac:dyDescent="0.3">
      <c r="A158" s="2" t="s">
        <v>168</v>
      </c>
      <c r="B158" s="6" t="s">
        <v>1</v>
      </c>
      <c r="C158" s="91">
        <v>20216628.09</v>
      </c>
    </row>
    <row r="159" spans="1:3" ht="29.25" customHeight="1" x14ac:dyDescent="0.3">
      <c r="A159" s="2" t="s">
        <v>756</v>
      </c>
      <c r="B159" s="6" t="s">
        <v>726</v>
      </c>
      <c r="C159" s="91">
        <v>29255075.329999998</v>
      </c>
    </row>
    <row r="160" spans="1:3" ht="29.25" customHeight="1" x14ac:dyDescent="0.3">
      <c r="A160" s="2" t="s">
        <v>169</v>
      </c>
      <c r="B160" s="6" t="s">
        <v>106</v>
      </c>
      <c r="C160" s="91">
        <v>8253211.5899999999</v>
      </c>
    </row>
    <row r="161" spans="1:3" ht="29.25" customHeight="1" x14ac:dyDescent="0.3">
      <c r="A161" s="2" t="s">
        <v>170</v>
      </c>
      <c r="B161" s="6" t="s">
        <v>532</v>
      </c>
      <c r="C161" s="91">
        <v>446119.56</v>
      </c>
    </row>
    <row r="162" spans="1:3" ht="29.25" customHeight="1" x14ac:dyDescent="0.3">
      <c r="A162" s="2" t="s">
        <v>171</v>
      </c>
      <c r="B162" s="6" t="s">
        <v>111</v>
      </c>
      <c r="C162" s="91">
        <v>4835935.84</v>
      </c>
    </row>
    <row r="163" spans="1:3" ht="29.25" customHeight="1" x14ac:dyDescent="0.3">
      <c r="A163" s="2" t="s">
        <v>172</v>
      </c>
      <c r="B163" s="6" t="s">
        <v>112</v>
      </c>
      <c r="C163" s="91">
        <v>2676717.2999999998</v>
      </c>
    </row>
    <row r="164" spans="1:3" ht="29.25" customHeight="1" x14ac:dyDescent="0.3">
      <c r="A164" s="2" t="s">
        <v>173</v>
      </c>
      <c r="B164" s="6" t="s">
        <v>78</v>
      </c>
      <c r="C164" s="91">
        <v>1338358.6200000001</v>
      </c>
    </row>
    <row r="165" spans="1:3" ht="29.25" customHeight="1" x14ac:dyDescent="0.3">
      <c r="A165" s="2" t="s">
        <v>174</v>
      </c>
      <c r="B165" s="6" t="s">
        <v>135</v>
      </c>
      <c r="C165" s="91">
        <v>8791300</v>
      </c>
    </row>
    <row r="166" spans="1:3" ht="29.25" customHeight="1" x14ac:dyDescent="0.3">
      <c r="A166" s="2" t="s">
        <v>181</v>
      </c>
      <c r="B166" s="6" t="s">
        <v>86</v>
      </c>
      <c r="C166" s="91">
        <v>2192464</v>
      </c>
    </row>
    <row r="167" spans="1:3" ht="29.25" customHeight="1" x14ac:dyDescent="0.3">
      <c r="A167" s="2" t="s">
        <v>175</v>
      </c>
      <c r="B167" s="6" t="s">
        <v>23</v>
      </c>
      <c r="C167" s="91">
        <v>796179</v>
      </c>
    </row>
    <row r="168" spans="1:3" ht="29.25" customHeight="1" x14ac:dyDescent="0.3">
      <c r="A168" s="2" t="s">
        <v>757</v>
      </c>
      <c r="B168" s="6" t="s">
        <v>9</v>
      </c>
      <c r="C168" s="91">
        <v>1060500</v>
      </c>
    </row>
    <row r="169" spans="1:3" ht="29.25" customHeight="1" x14ac:dyDescent="0.3">
      <c r="A169" s="2" t="s">
        <v>758</v>
      </c>
      <c r="B169" s="6" t="s">
        <v>595</v>
      </c>
      <c r="C169" s="91">
        <v>803573.3</v>
      </c>
    </row>
    <row r="170" spans="1:3" ht="29.25" customHeight="1" x14ac:dyDescent="0.3">
      <c r="A170" s="2" t="s">
        <v>759</v>
      </c>
      <c r="B170" s="6" t="s">
        <v>642</v>
      </c>
      <c r="C170" s="91">
        <v>380000</v>
      </c>
    </row>
    <row r="171" spans="1:3" ht="29.25" customHeight="1" x14ac:dyDescent="0.3">
      <c r="A171" s="2" t="s">
        <v>179</v>
      </c>
      <c r="B171" s="6" t="s">
        <v>84</v>
      </c>
      <c r="C171" s="91">
        <v>10670468</v>
      </c>
    </row>
    <row r="172" spans="1:3" ht="29.25" customHeight="1" x14ac:dyDescent="0.3">
      <c r="A172" s="2" t="s">
        <v>180</v>
      </c>
      <c r="B172" s="6" t="s">
        <v>10</v>
      </c>
      <c r="C172" s="91">
        <v>3952532</v>
      </c>
    </row>
    <row r="173" spans="1:3" ht="29.25" customHeight="1" x14ac:dyDescent="0.3">
      <c r="A173" s="2" t="s">
        <v>567</v>
      </c>
      <c r="B173" s="6" t="s">
        <v>11</v>
      </c>
      <c r="C173" s="91">
        <v>215600</v>
      </c>
    </row>
    <row r="174" spans="1:3" ht="29.25" customHeight="1" x14ac:dyDescent="0.3">
      <c r="A174" s="2" t="s">
        <v>769</v>
      </c>
      <c r="B174" s="6" t="s">
        <v>85</v>
      </c>
      <c r="C174" s="91">
        <v>4464171</v>
      </c>
    </row>
    <row r="175" spans="1:3" ht="29.25" customHeight="1" x14ac:dyDescent="0.3">
      <c r="A175" s="2" t="s">
        <v>770</v>
      </c>
      <c r="B175" s="6" t="s">
        <v>643</v>
      </c>
      <c r="C175" s="91">
        <v>2256000</v>
      </c>
    </row>
    <row r="176" spans="1:3" ht="29.25" customHeight="1" x14ac:dyDescent="0.3">
      <c r="A176" s="2" t="s">
        <v>664</v>
      </c>
      <c r="B176" s="6" t="s">
        <v>720</v>
      </c>
      <c r="C176" s="91">
        <v>6346130</v>
      </c>
    </row>
    <row r="177" spans="1:3" ht="29.25" customHeight="1" x14ac:dyDescent="0.3">
      <c r="A177" s="2" t="s">
        <v>178</v>
      </c>
      <c r="B177" s="6" t="s">
        <v>73</v>
      </c>
      <c r="C177" s="91">
        <v>13847725</v>
      </c>
    </row>
    <row r="178" spans="1:3" ht="29.25" customHeight="1" x14ac:dyDescent="0.3">
      <c r="A178" s="2" t="s">
        <v>760</v>
      </c>
      <c r="B178" s="6" t="s">
        <v>732</v>
      </c>
      <c r="C178" s="91">
        <v>425641</v>
      </c>
    </row>
    <row r="179" spans="1:3" ht="29.25" customHeight="1" x14ac:dyDescent="0.3">
      <c r="A179" s="2" t="s">
        <v>177</v>
      </c>
      <c r="B179" s="6" t="s">
        <v>13</v>
      </c>
      <c r="C179" s="91">
        <v>4512124</v>
      </c>
    </row>
    <row r="180" spans="1:3" ht="29.25" customHeight="1" x14ac:dyDescent="0.3">
      <c r="A180" s="2" t="s">
        <v>665</v>
      </c>
      <c r="B180" s="6" t="s">
        <v>646</v>
      </c>
      <c r="C180" s="91">
        <v>1931866.74</v>
      </c>
    </row>
    <row r="181" spans="1:3" ht="29.25" customHeight="1" x14ac:dyDescent="0.3">
      <c r="A181" s="2" t="s">
        <v>598</v>
      </c>
      <c r="B181" s="6" t="s">
        <v>599</v>
      </c>
      <c r="C181" s="91">
        <v>20474151</v>
      </c>
    </row>
    <row r="182" spans="1:3" ht="29.25" customHeight="1" x14ac:dyDescent="0.3">
      <c r="A182" s="2" t="s">
        <v>761</v>
      </c>
      <c r="B182" s="6" t="s">
        <v>762</v>
      </c>
      <c r="C182" s="91">
        <v>1886384.4</v>
      </c>
    </row>
    <row r="183" spans="1:3" ht="29.25" customHeight="1" x14ac:dyDescent="0.3">
      <c r="A183" s="2" t="s">
        <v>763</v>
      </c>
      <c r="B183" s="6" t="s">
        <v>764</v>
      </c>
      <c r="C183" s="91">
        <v>1875000</v>
      </c>
    </row>
    <row r="184" spans="1:3" ht="29.25" customHeight="1" x14ac:dyDescent="0.3">
      <c r="A184" s="2" t="s">
        <v>765</v>
      </c>
      <c r="B184" s="6" t="s">
        <v>660</v>
      </c>
      <c r="C184" s="91">
        <v>10110352.9</v>
      </c>
    </row>
    <row r="185" spans="1:3" ht="29.25" customHeight="1" x14ac:dyDescent="0.3">
      <c r="A185" s="2" t="s">
        <v>766</v>
      </c>
      <c r="B185" s="6" t="s">
        <v>723</v>
      </c>
      <c r="C185" s="91">
        <v>844926</v>
      </c>
    </row>
    <row r="186" spans="1:3" ht="29.25" customHeight="1" x14ac:dyDescent="0.3">
      <c r="A186" s="2" t="s">
        <v>176</v>
      </c>
      <c r="B186" s="6" t="s">
        <v>14</v>
      </c>
      <c r="C186" s="91">
        <v>375900</v>
      </c>
    </row>
    <row r="187" spans="1:3" ht="29.25" customHeight="1" x14ac:dyDescent="0.3">
      <c r="A187" s="2" t="s">
        <v>767</v>
      </c>
      <c r="B187" s="6" t="s">
        <v>16</v>
      </c>
      <c r="C187" s="91">
        <v>44098</v>
      </c>
    </row>
    <row r="188" spans="1:3" ht="29.25" customHeight="1" x14ac:dyDescent="0.3">
      <c r="A188" s="2" t="s">
        <v>601</v>
      </c>
      <c r="B188" s="6" t="s">
        <v>21</v>
      </c>
      <c r="C188" s="91">
        <v>1527875</v>
      </c>
    </row>
    <row r="189" spans="1:3" ht="29.25" customHeight="1" x14ac:dyDescent="0.3">
      <c r="A189" s="2" t="s">
        <v>602</v>
      </c>
      <c r="B189" s="6" t="s">
        <v>19</v>
      </c>
      <c r="C189" s="91">
        <v>182167</v>
      </c>
    </row>
    <row r="190" spans="1:3" ht="29.25" customHeight="1" x14ac:dyDescent="0.3">
      <c r="A190" s="2" t="s">
        <v>604</v>
      </c>
      <c r="B190" s="6" t="s">
        <v>605</v>
      </c>
      <c r="C190" s="91">
        <v>67507257.700000003</v>
      </c>
    </row>
    <row r="191" spans="1:3" ht="29.25" customHeight="1" x14ac:dyDescent="0.3">
      <c r="A191" s="2" t="s">
        <v>771</v>
      </c>
      <c r="B191" s="6" t="s">
        <v>772</v>
      </c>
      <c r="C191" s="91">
        <v>36478419.090000004</v>
      </c>
    </row>
    <row r="192" spans="1:3" ht="29.25" customHeight="1" x14ac:dyDescent="0.3">
      <c r="A192" s="2" t="s">
        <v>768</v>
      </c>
      <c r="B192" s="6" t="s">
        <v>501</v>
      </c>
      <c r="C192" s="91">
        <v>475700</v>
      </c>
    </row>
    <row r="193" spans="1:3" ht="29.25" customHeight="1" x14ac:dyDescent="0.3">
      <c r="A193" s="76" t="s">
        <v>544</v>
      </c>
      <c r="B193" s="77"/>
      <c r="C193" s="92">
        <f>SUM(C155:C192)</f>
        <v>341195431.03000009</v>
      </c>
    </row>
    <row r="194" spans="1:3" ht="29.25" customHeight="1" x14ac:dyDescent="0.3">
      <c r="A194" s="73" t="s">
        <v>136</v>
      </c>
      <c r="B194" s="74"/>
      <c r="C194" s="75"/>
    </row>
    <row r="195" spans="1:3" ht="29.25" customHeight="1" x14ac:dyDescent="0.3">
      <c r="A195" s="2" t="s">
        <v>31</v>
      </c>
      <c r="B195" s="6" t="s">
        <v>103</v>
      </c>
      <c r="C195" s="91">
        <v>16829630.010000002</v>
      </c>
    </row>
    <row r="196" spans="1:3" ht="29.25" customHeight="1" x14ac:dyDescent="0.3">
      <c r="A196" s="2" t="s">
        <v>32</v>
      </c>
      <c r="B196" s="6" t="s">
        <v>0</v>
      </c>
      <c r="C196" s="91">
        <v>157859.54</v>
      </c>
    </row>
    <row r="197" spans="1:3" ht="29.25" customHeight="1" x14ac:dyDescent="0.3">
      <c r="A197" s="2" t="s">
        <v>33</v>
      </c>
      <c r="B197" s="6" t="s">
        <v>1</v>
      </c>
      <c r="C197" s="91">
        <v>2238443.54</v>
      </c>
    </row>
    <row r="198" spans="1:3" ht="29.25" customHeight="1" x14ac:dyDescent="0.3">
      <c r="A198" s="2" t="s">
        <v>773</v>
      </c>
      <c r="B198" s="6" t="s">
        <v>726</v>
      </c>
      <c r="C198" s="91">
        <v>6420508.3600000003</v>
      </c>
    </row>
    <row r="199" spans="1:3" ht="29.25" customHeight="1" x14ac:dyDescent="0.3">
      <c r="A199" s="2" t="s">
        <v>34</v>
      </c>
      <c r="B199" s="6" t="s">
        <v>721</v>
      </c>
      <c r="C199" s="91">
        <v>1768157.5</v>
      </c>
    </row>
    <row r="200" spans="1:3" ht="29.25" customHeight="1" x14ac:dyDescent="0.3">
      <c r="A200" s="2" t="s">
        <v>35</v>
      </c>
      <c r="B200" s="6" t="s">
        <v>532</v>
      </c>
      <c r="C200" s="91">
        <v>95576.09</v>
      </c>
    </row>
    <row r="201" spans="1:3" ht="29.25" customHeight="1" x14ac:dyDescent="0.3">
      <c r="A201" s="2" t="s">
        <v>36</v>
      </c>
      <c r="B201" s="6" t="s">
        <v>722</v>
      </c>
      <c r="C201" s="91">
        <v>1036044.71</v>
      </c>
    </row>
    <row r="202" spans="1:3" ht="29.25" customHeight="1" x14ac:dyDescent="0.3">
      <c r="A202" s="2" t="s">
        <v>37</v>
      </c>
      <c r="B202" s="6" t="s">
        <v>112</v>
      </c>
      <c r="C202" s="91">
        <v>573456.48</v>
      </c>
    </row>
    <row r="203" spans="1:3" ht="29.25" customHeight="1" x14ac:dyDescent="0.3">
      <c r="A203" s="2" t="s">
        <v>38</v>
      </c>
      <c r="B203" s="6" t="s">
        <v>78</v>
      </c>
      <c r="C203" s="91">
        <v>286728.25</v>
      </c>
    </row>
    <row r="204" spans="1:3" ht="29.25" customHeight="1" x14ac:dyDescent="0.3">
      <c r="A204" s="2" t="s">
        <v>182</v>
      </c>
      <c r="B204" s="6" t="s">
        <v>86</v>
      </c>
      <c r="C204" s="91">
        <v>557902</v>
      </c>
    </row>
    <row r="205" spans="1:3" ht="29.25" customHeight="1" x14ac:dyDescent="0.3">
      <c r="A205" s="2" t="s">
        <v>183</v>
      </c>
      <c r="B205" s="6" t="s">
        <v>23</v>
      </c>
      <c r="C205" s="91">
        <v>873209</v>
      </c>
    </row>
    <row r="206" spans="1:3" ht="29.25" customHeight="1" x14ac:dyDescent="0.3">
      <c r="A206" s="2" t="s">
        <v>184</v>
      </c>
      <c r="B206" s="6" t="s">
        <v>20</v>
      </c>
      <c r="C206" s="91">
        <v>10942.29</v>
      </c>
    </row>
    <row r="207" spans="1:3" ht="29.25" customHeight="1" x14ac:dyDescent="0.3">
      <c r="A207" s="2" t="s">
        <v>185</v>
      </c>
      <c r="B207" s="6" t="s">
        <v>84</v>
      </c>
      <c r="C207" s="91">
        <v>33076404</v>
      </c>
    </row>
    <row r="208" spans="1:3" ht="29.25" customHeight="1" x14ac:dyDescent="0.3">
      <c r="A208" s="2" t="s">
        <v>606</v>
      </c>
      <c r="B208" s="6" t="s">
        <v>10</v>
      </c>
      <c r="C208" s="91">
        <v>838781</v>
      </c>
    </row>
    <row r="209" spans="1:3" ht="29.25" customHeight="1" x14ac:dyDescent="0.3">
      <c r="A209" s="2" t="s">
        <v>774</v>
      </c>
      <c r="B209" s="6" t="s">
        <v>85</v>
      </c>
      <c r="C209" s="91">
        <v>650000</v>
      </c>
    </row>
    <row r="210" spans="1:3" ht="29.25" customHeight="1" x14ac:dyDescent="0.3">
      <c r="A210" s="2" t="s">
        <v>775</v>
      </c>
      <c r="B210" s="6" t="s">
        <v>732</v>
      </c>
      <c r="C210" s="91">
        <v>20162</v>
      </c>
    </row>
    <row r="211" spans="1:3" ht="29.25" customHeight="1" x14ac:dyDescent="0.3">
      <c r="A211" s="2" t="s">
        <v>186</v>
      </c>
      <c r="B211" s="6" t="s">
        <v>13</v>
      </c>
      <c r="C211" s="91">
        <v>113116</v>
      </c>
    </row>
    <row r="212" spans="1:3" ht="29.25" customHeight="1" x14ac:dyDescent="0.3">
      <c r="A212" s="2" t="s">
        <v>670</v>
      </c>
      <c r="B212" s="6" t="s">
        <v>626</v>
      </c>
      <c r="C212" s="91">
        <v>17027</v>
      </c>
    </row>
    <row r="213" spans="1:3" ht="29.25" customHeight="1" x14ac:dyDescent="0.3">
      <c r="A213" s="2" t="s">
        <v>607</v>
      </c>
      <c r="B213" s="6" t="s">
        <v>646</v>
      </c>
      <c r="C213" s="91">
        <v>110359</v>
      </c>
    </row>
    <row r="214" spans="1:3" ht="29.25" customHeight="1" x14ac:dyDescent="0.3">
      <c r="A214" s="2" t="s">
        <v>667</v>
      </c>
      <c r="B214" s="6" t="s">
        <v>599</v>
      </c>
      <c r="C214" s="91">
        <v>1024000</v>
      </c>
    </row>
    <row r="215" spans="1:3" ht="29.25" customHeight="1" x14ac:dyDescent="0.3">
      <c r="A215" s="2" t="s">
        <v>776</v>
      </c>
      <c r="B215" s="6" t="s">
        <v>777</v>
      </c>
      <c r="C215" s="91">
        <v>109950</v>
      </c>
    </row>
    <row r="216" spans="1:3" ht="29.25" customHeight="1" x14ac:dyDescent="0.3">
      <c r="A216" s="2" t="s">
        <v>783</v>
      </c>
      <c r="B216" s="6" t="s">
        <v>660</v>
      </c>
      <c r="C216" s="91">
        <v>26351</v>
      </c>
    </row>
    <row r="217" spans="1:3" ht="29.25" customHeight="1" x14ac:dyDescent="0.3">
      <c r="A217" s="2" t="s">
        <v>668</v>
      </c>
      <c r="B217" s="6" t="s">
        <v>723</v>
      </c>
      <c r="C217" s="91">
        <v>262709.59999999998</v>
      </c>
    </row>
    <row r="218" spans="1:3" ht="29.25" customHeight="1" x14ac:dyDescent="0.3">
      <c r="A218" s="2" t="s">
        <v>516</v>
      </c>
      <c r="B218" s="6" t="s">
        <v>21</v>
      </c>
      <c r="C218" s="91">
        <v>116468</v>
      </c>
    </row>
    <row r="219" spans="1:3" ht="29.25" customHeight="1" x14ac:dyDescent="0.3">
      <c r="A219" s="2" t="s">
        <v>669</v>
      </c>
      <c r="B219" s="6" t="s">
        <v>24</v>
      </c>
      <c r="C219" s="91">
        <v>1125450</v>
      </c>
    </row>
    <row r="220" spans="1:3" ht="29.25" customHeight="1" x14ac:dyDescent="0.3">
      <c r="A220" s="2" t="s">
        <v>568</v>
      </c>
      <c r="B220" s="6" t="s">
        <v>555</v>
      </c>
      <c r="C220" s="91">
        <v>962411.2</v>
      </c>
    </row>
    <row r="221" spans="1:3" ht="29.25" customHeight="1" x14ac:dyDescent="0.3">
      <c r="A221" s="2" t="s">
        <v>778</v>
      </c>
      <c r="B221" s="6" t="s">
        <v>605</v>
      </c>
      <c r="C221" s="91">
        <v>344370</v>
      </c>
    </row>
    <row r="222" spans="1:3" ht="29.25" customHeight="1" x14ac:dyDescent="0.3">
      <c r="A222" s="2" t="s">
        <v>779</v>
      </c>
      <c r="B222" s="6" t="s">
        <v>519</v>
      </c>
      <c r="C222" s="91">
        <v>1787163.9</v>
      </c>
    </row>
    <row r="223" spans="1:3" ht="29.25" customHeight="1" x14ac:dyDescent="0.3">
      <c r="A223" s="2" t="s">
        <v>780</v>
      </c>
      <c r="B223" s="6" t="s">
        <v>781</v>
      </c>
      <c r="C223" s="91">
        <v>137295</v>
      </c>
    </row>
    <row r="224" spans="1:3" ht="29.25" customHeight="1" x14ac:dyDescent="0.3">
      <c r="A224" s="2" t="s">
        <v>782</v>
      </c>
      <c r="B224" s="6" t="s">
        <v>501</v>
      </c>
      <c r="C224" s="91">
        <v>165000</v>
      </c>
    </row>
    <row r="225" spans="1:3" ht="29.25" customHeight="1" x14ac:dyDescent="0.3">
      <c r="A225" s="76" t="s">
        <v>545</v>
      </c>
      <c r="B225" s="77"/>
      <c r="C225" s="92">
        <f>SUM(C195:C224)</f>
        <v>71735475.470000014</v>
      </c>
    </row>
    <row r="226" spans="1:3" ht="29.25" customHeight="1" x14ac:dyDescent="0.3">
      <c r="A226" s="73" t="s">
        <v>546</v>
      </c>
      <c r="B226" s="74"/>
      <c r="C226" s="75"/>
    </row>
    <row r="227" spans="1:3" ht="29.25" customHeight="1" x14ac:dyDescent="0.3">
      <c r="A227" s="2" t="s">
        <v>39</v>
      </c>
      <c r="B227" s="6" t="s">
        <v>103</v>
      </c>
      <c r="C227" s="91">
        <v>25188245.440000001</v>
      </c>
    </row>
    <row r="228" spans="1:3" ht="29.25" customHeight="1" x14ac:dyDescent="0.3">
      <c r="A228" s="2" t="s">
        <v>187</v>
      </c>
      <c r="B228" s="6" t="s">
        <v>0</v>
      </c>
      <c r="C228" s="91">
        <v>2980022.48</v>
      </c>
    </row>
    <row r="229" spans="1:3" ht="29.25" customHeight="1" x14ac:dyDescent="0.3">
      <c r="A229" s="2" t="s">
        <v>40</v>
      </c>
      <c r="B229" s="6" t="s">
        <v>1</v>
      </c>
      <c r="C229" s="91">
        <v>4580623.5599999996</v>
      </c>
    </row>
    <row r="230" spans="1:3" ht="29.25" customHeight="1" x14ac:dyDescent="0.3">
      <c r="A230" s="2" t="s">
        <v>784</v>
      </c>
      <c r="B230" s="6" t="s">
        <v>726</v>
      </c>
      <c r="C230" s="91">
        <v>10360281.9</v>
      </c>
    </row>
    <row r="231" spans="1:3" ht="29.25" customHeight="1" x14ac:dyDescent="0.3">
      <c r="A231" s="2" t="s">
        <v>188</v>
      </c>
      <c r="B231" s="6" t="s">
        <v>106</v>
      </c>
      <c r="C231" s="91">
        <v>2947745.19</v>
      </c>
    </row>
    <row r="232" spans="1:3" ht="29.25" customHeight="1" x14ac:dyDescent="0.3">
      <c r="A232" s="2" t="s">
        <v>189</v>
      </c>
      <c r="B232" s="6" t="s">
        <v>532</v>
      </c>
      <c r="C232" s="91">
        <v>159337.57999999999</v>
      </c>
    </row>
    <row r="233" spans="1:3" ht="29.25" customHeight="1" x14ac:dyDescent="0.3">
      <c r="A233" s="2" t="s">
        <v>190</v>
      </c>
      <c r="B233" s="6" t="s">
        <v>111</v>
      </c>
      <c r="C233" s="91">
        <v>1727219.33</v>
      </c>
    </row>
    <row r="234" spans="1:3" ht="29.25" customHeight="1" x14ac:dyDescent="0.3">
      <c r="A234" s="2" t="s">
        <v>191</v>
      </c>
      <c r="B234" s="6" t="s">
        <v>112</v>
      </c>
      <c r="C234" s="91">
        <v>956025.46</v>
      </c>
    </row>
    <row r="235" spans="1:3" ht="29.25" customHeight="1" x14ac:dyDescent="0.3">
      <c r="A235" s="2" t="s">
        <v>192</v>
      </c>
      <c r="B235" s="6" t="s">
        <v>78</v>
      </c>
      <c r="C235" s="91">
        <v>478012.74</v>
      </c>
    </row>
    <row r="236" spans="1:3" ht="29.25" customHeight="1" x14ac:dyDescent="0.3">
      <c r="A236" s="2" t="s">
        <v>193</v>
      </c>
      <c r="B236" s="6" t="s">
        <v>86</v>
      </c>
      <c r="C236" s="91">
        <v>5751296</v>
      </c>
    </row>
    <row r="237" spans="1:3" ht="29.25" customHeight="1" x14ac:dyDescent="0.3">
      <c r="A237" s="2" t="s">
        <v>194</v>
      </c>
      <c r="B237" s="6" t="s">
        <v>23</v>
      </c>
      <c r="C237" s="91">
        <v>1590563</v>
      </c>
    </row>
    <row r="238" spans="1:3" ht="29.25" customHeight="1" x14ac:dyDescent="0.3">
      <c r="A238" s="2" t="s">
        <v>195</v>
      </c>
      <c r="B238" s="6" t="s">
        <v>84</v>
      </c>
      <c r="C238" s="91">
        <v>148520784.72</v>
      </c>
    </row>
    <row r="239" spans="1:3" ht="29.25" customHeight="1" x14ac:dyDescent="0.3">
      <c r="A239" s="2" t="s">
        <v>785</v>
      </c>
      <c r="B239" s="6" t="s">
        <v>10</v>
      </c>
      <c r="C239" s="91">
        <v>11768</v>
      </c>
    </row>
    <row r="240" spans="1:3" ht="29.25" customHeight="1" x14ac:dyDescent="0.3">
      <c r="A240" s="2" t="s">
        <v>196</v>
      </c>
      <c r="B240" s="6" t="s">
        <v>85</v>
      </c>
      <c r="C240" s="91">
        <v>309552</v>
      </c>
    </row>
    <row r="241" spans="1:3" ht="29.25" customHeight="1" x14ac:dyDescent="0.3">
      <c r="A241" s="2" t="s">
        <v>786</v>
      </c>
      <c r="B241" s="6" t="s">
        <v>720</v>
      </c>
      <c r="C241" s="91">
        <v>405551</v>
      </c>
    </row>
    <row r="242" spans="1:3" ht="29.25" customHeight="1" x14ac:dyDescent="0.3">
      <c r="A242" s="2" t="s">
        <v>671</v>
      </c>
      <c r="B242" s="6" t="s">
        <v>672</v>
      </c>
      <c r="C242" s="91">
        <v>1923000</v>
      </c>
    </row>
    <row r="243" spans="1:3" ht="29.25" customHeight="1" x14ac:dyDescent="0.3">
      <c r="A243" s="2" t="s">
        <v>791</v>
      </c>
      <c r="B243" s="6" t="s">
        <v>18</v>
      </c>
      <c r="C243" s="91">
        <v>210000</v>
      </c>
    </row>
    <row r="244" spans="1:3" ht="29.25" customHeight="1" x14ac:dyDescent="0.3">
      <c r="A244" s="2" t="s">
        <v>787</v>
      </c>
      <c r="B244" s="6" t="s">
        <v>732</v>
      </c>
      <c r="C244" s="91">
        <v>238318</v>
      </c>
    </row>
    <row r="245" spans="1:3" ht="29.25" customHeight="1" x14ac:dyDescent="0.3">
      <c r="A245" s="2" t="s">
        <v>673</v>
      </c>
      <c r="B245" s="6" t="s">
        <v>644</v>
      </c>
      <c r="C245" s="91">
        <v>146300</v>
      </c>
    </row>
    <row r="246" spans="1:3" ht="29.25" customHeight="1" x14ac:dyDescent="0.3">
      <c r="A246" s="2" t="s">
        <v>788</v>
      </c>
      <c r="B246" s="6" t="s">
        <v>723</v>
      </c>
      <c r="C246" s="91">
        <v>723265</v>
      </c>
    </row>
    <row r="247" spans="1:3" ht="29.25" customHeight="1" x14ac:dyDescent="0.3">
      <c r="A247" s="2" t="s">
        <v>608</v>
      </c>
      <c r="B247" s="6" t="s">
        <v>14</v>
      </c>
      <c r="C247" s="91">
        <v>166895</v>
      </c>
    </row>
    <row r="248" spans="1:3" ht="29.25" customHeight="1" x14ac:dyDescent="0.3">
      <c r="A248" s="2" t="s">
        <v>674</v>
      </c>
      <c r="B248" s="6" t="s">
        <v>21</v>
      </c>
      <c r="C248" s="91">
        <v>401800</v>
      </c>
    </row>
    <row r="249" spans="1:3" ht="29.25" customHeight="1" x14ac:dyDescent="0.3">
      <c r="A249" s="2" t="s">
        <v>789</v>
      </c>
      <c r="B249" s="6" t="s">
        <v>24</v>
      </c>
      <c r="C249" s="91">
        <v>1498675</v>
      </c>
    </row>
    <row r="250" spans="1:3" ht="29.25" customHeight="1" x14ac:dyDescent="0.3">
      <c r="A250" s="2" t="s">
        <v>609</v>
      </c>
      <c r="B250" s="6" t="s">
        <v>19</v>
      </c>
      <c r="C250" s="91">
        <v>337204.44</v>
      </c>
    </row>
    <row r="251" spans="1:3" ht="29.25" customHeight="1" x14ac:dyDescent="0.3">
      <c r="A251" s="2" t="s">
        <v>790</v>
      </c>
      <c r="B251" s="6" t="s">
        <v>519</v>
      </c>
      <c r="C251" s="91">
        <v>1558182.15</v>
      </c>
    </row>
    <row r="252" spans="1:3" ht="29.25" customHeight="1" x14ac:dyDescent="0.3">
      <c r="A252" s="2" t="s">
        <v>675</v>
      </c>
      <c r="B252" s="6" t="s">
        <v>26</v>
      </c>
      <c r="C252" s="91">
        <v>3064</v>
      </c>
    </row>
    <row r="253" spans="1:3" ht="29.25" customHeight="1" x14ac:dyDescent="0.3">
      <c r="A253" s="76" t="s">
        <v>547</v>
      </c>
      <c r="B253" s="77"/>
      <c r="C253" s="92">
        <f>SUM(C227:C252)</f>
        <v>213173731.99000001</v>
      </c>
    </row>
    <row r="254" spans="1:3" ht="29.25" customHeight="1" x14ac:dyDescent="0.3">
      <c r="A254" s="73" t="s">
        <v>137</v>
      </c>
      <c r="B254" s="74"/>
      <c r="C254" s="75"/>
    </row>
    <row r="255" spans="1:3" ht="29.25" customHeight="1" x14ac:dyDescent="0.3">
      <c r="A255" s="2" t="s">
        <v>42</v>
      </c>
      <c r="B255" s="6" t="s">
        <v>103</v>
      </c>
      <c r="C255" s="91">
        <v>24762967.879999999</v>
      </c>
    </row>
    <row r="256" spans="1:3" ht="29.25" customHeight="1" x14ac:dyDescent="0.3">
      <c r="A256" s="2" t="s">
        <v>517</v>
      </c>
      <c r="B256" s="6" t="s">
        <v>17</v>
      </c>
      <c r="C256" s="91">
        <v>707748.53</v>
      </c>
    </row>
    <row r="257" spans="1:3" ht="29.25" customHeight="1" x14ac:dyDescent="0.3">
      <c r="A257" s="2" t="s">
        <v>43</v>
      </c>
      <c r="B257" s="6" t="s">
        <v>0</v>
      </c>
      <c r="C257" s="91">
        <v>1253619.01</v>
      </c>
    </row>
    <row r="258" spans="1:3" ht="29.25" customHeight="1" x14ac:dyDescent="0.3">
      <c r="A258" s="2" t="s">
        <v>44</v>
      </c>
      <c r="B258" s="6" t="s">
        <v>1</v>
      </c>
      <c r="C258" s="91">
        <v>3854996.39</v>
      </c>
    </row>
    <row r="259" spans="1:3" ht="29.25" customHeight="1" x14ac:dyDescent="0.3">
      <c r="A259" s="2" t="s">
        <v>610</v>
      </c>
      <c r="B259" s="6" t="s">
        <v>2</v>
      </c>
      <c r="C259" s="91">
        <v>1286451.08</v>
      </c>
    </row>
    <row r="260" spans="1:3" ht="29.25" customHeight="1" x14ac:dyDescent="0.3">
      <c r="A260" s="2" t="s">
        <v>792</v>
      </c>
      <c r="B260" s="6" t="s">
        <v>726</v>
      </c>
      <c r="C260" s="91">
        <v>9769276.5800000001</v>
      </c>
    </row>
    <row r="261" spans="1:3" ht="29.25" customHeight="1" x14ac:dyDescent="0.3">
      <c r="A261" s="2" t="s">
        <v>611</v>
      </c>
      <c r="B261" s="6" t="s">
        <v>3</v>
      </c>
      <c r="C261" s="91">
        <v>125469.6</v>
      </c>
    </row>
    <row r="262" spans="1:3" ht="29.25" customHeight="1" x14ac:dyDescent="0.3">
      <c r="A262" s="2" t="s">
        <v>197</v>
      </c>
      <c r="B262" s="6" t="s">
        <v>106</v>
      </c>
      <c r="C262" s="91">
        <v>3828715.06</v>
      </c>
    </row>
    <row r="263" spans="1:3" ht="29.25" customHeight="1" x14ac:dyDescent="0.3">
      <c r="A263" s="2" t="s">
        <v>198</v>
      </c>
      <c r="B263" s="6" t="s">
        <v>532</v>
      </c>
      <c r="C263" s="91">
        <v>206957.49</v>
      </c>
    </row>
    <row r="264" spans="1:3" ht="29.25" customHeight="1" x14ac:dyDescent="0.3">
      <c r="A264" s="2" t="s">
        <v>199</v>
      </c>
      <c r="B264" s="6" t="s">
        <v>111</v>
      </c>
      <c r="C264" s="91">
        <v>2243420.0099999998</v>
      </c>
    </row>
    <row r="265" spans="1:3" ht="29.25" customHeight="1" x14ac:dyDescent="0.3">
      <c r="A265" s="2" t="s">
        <v>200</v>
      </c>
      <c r="B265" s="6" t="s">
        <v>112</v>
      </c>
      <c r="C265" s="91">
        <v>1241745.94</v>
      </c>
    </row>
    <row r="266" spans="1:3" ht="29.25" customHeight="1" x14ac:dyDescent="0.3">
      <c r="A266" s="2" t="s">
        <v>201</v>
      </c>
      <c r="B266" s="6" t="s">
        <v>78</v>
      </c>
      <c r="C266" s="91">
        <v>620872.49</v>
      </c>
    </row>
    <row r="267" spans="1:3" ht="29.25" customHeight="1" x14ac:dyDescent="0.3">
      <c r="A267" s="2" t="s">
        <v>202</v>
      </c>
      <c r="B267" s="6" t="s">
        <v>86</v>
      </c>
      <c r="C267" s="91">
        <v>10076728</v>
      </c>
    </row>
    <row r="268" spans="1:3" ht="29.25" customHeight="1" x14ac:dyDescent="0.3">
      <c r="A268" s="2" t="s">
        <v>203</v>
      </c>
      <c r="B268" s="6" t="s">
        <v>23</v>
      </c>
      <c r="C268" s="91">
        <v>6798208</v>
      </c>
    </row>
    <row r="269" spans="1:3" ht="29.25" customHeight="1" x14ac:dyDescent="0.3">
      <c r="A269" s="2" t="s">
        <v>793</v>
      </c>
      <c r="B269" s="6" t="s">
        <v>9</v>
      </c>
      <c r="C269" s="91">
        <v>2937458</v>
      </c>
    </row>
    <row r="270" spans="1:3" ht="29.25" customHeight="1" x14ac:dyDescent="0.3">
      <c r="A270" s="2" t="s">
        <v>794</v>
      </c>
      <c r="B270" s="6" t="s">
        <v>534</v>
      </c>
      <c r="C270" s="91">
        <v>326349</v>
      </c>
    </row>
    <row r="271" spans="1:3" ht="29.25" customHeight="1" x14ac:dyDescent="0.3">
      <c r="A271" s="2" t="s">
        <v>45</v>
      </c>
      <c r="B271" s="6" t="s">
        <v>84</v>
      </c>
      <c r="C271" s="91">
        <v>50856983.240000002</v>
      </c>
    </row>
    <row r="272" spans="1:3" ht="29.25" customHeight="1" x14ac:dyDescent="0.3">
      <c r="A272" s="2" t="s">
        <v>798</v>
      </c>
      <c r="B272" s="6" t="s">
        <v>85</v>
      </c>
      <c r="C272" s="91">
        <v>5024211</v>
      </c>
    </row>
    <row r="273" spans="1:3" ht="29.25" customHeight="1" x14ac:dyDescent="0.3">
      <c r="A273" s="2" t="s">
        <v>676</v>
      </c>
      <c r="B273" s="6" t="s">
        <v>27</v>
      </c>
      <c r="C273" s="91">
        <v>10304156</v>
      </c>
    </row>
    <row r="274" spans="1:3" ht="29.25" customHeight="1" x14ac:dyDescent="0.3">
      <c r="A274" s="2" t="s">
        <v>677</v>
      </c>
      <c r="B274" s="6" t="s">
        <v>720</v>
      </c>
      <c r="C274" s="91">
        <v>96271.1</v>
      </c>
    </row>
    <row r="275" spans="1:3" ht="29.25" customHeight="1" x14ac:dyDescent="0.3">
      <c r="A275" s="2" t="s">
        <v>678</v>
      </c>
      <c r="B275" s="6" t="s">
        <v>679</v>
      </c>
      <c r="C275" s="91">
        <v>55000</v>
      </c>
    </row>
    <row r="276" spans="1:3" ht="29.25" customHeight="1" x14ac:dyDescent="0.3">
      <c r="A276" s="2" t="s">
        <v>612</v>
      </c>
      <c r="B276" s="6" t="s">
        <v>18</v>
      </c>
      <c r="C276" s="91">
        <v>395400</v>
      </c>
    </row>
    <row r="277" spans="1:3" ht="29.25" customHeight="1" x14ac:dyDescent="0.3">
      <c r="A277" s="2" t="s">
        <v>204</v>
      </c>
      <c r="B277" s="6" t="s">
        <v>13</v>
      </c>
      <c r="C277" s="91">
        <v>20000</v>
      </c>
    </row>
    <row r="278" spans="1:3" ht="29.25" customHeight="1" x14ac:dyDescent="0.3">
      <c r="A278" s="2" t="s">
        <v>680</v>
      </c>
      <c r="B278" s="6" t="s">
        <v>626</v>
      </c>
      <c r="C278" s="91">
        <v>179000</v>
      </c>
    </row>
    <row r="279" spans="1:3" ht="29.25" customHeight="1" x14ac:dyDescent="0.3">
      <c r="A279" s="2" t="s">
        <v>795</v>
      </c>
      <c r="B279" s="6" t="s">
        <v>646</v>
      </c>
      <c r="C279" s="91">
        <v>31920</v>
      </c>
    </row>
    <row r="280" spans="1:3" ht="29.25" customHeight="1" x14ac:dyDescent="0.3">
      <c r="A280" s="2" t="s">
        <v>681</v>
      </c>
      <c r="B280" s="6" t="s">
        <v>660</v>
      </c>
      <c r="C280" s="91">
        <v>43500</v>
      </c>
    </row>
    <row r="281" spans="1:3" ht="29.25" customHeight="1" x14ac:dyDescent="0.3">
      <c r="A281" s="2" t="s">
        <v>796</v>
      </c>
      <c r="B281" s="6" t="s">
        <v>735</v>
      </c>
      <c r="C281" s="91">
        <v>28970</v>
      </c>
    </row>
    <row r="282" spans="1:3" ht="29.25" customHeight="1" x14ac:dyDescent="0.3">
      <c r="A282" s="2" t="s">
        <v>613</v>
      </c>
      <c r="B282" s="6" t="s">
        <v>24</v>
      </c>
      <c r="C282" s="91">
        <v>3447500</v>
      </c>
    </row>
    <row r="283" spans="1:3" ht="29.25" customHeight="1" x14ac:dyDescent="0.3">
      <c r="A283" s="2" t="s">
        <v>613</v>
      </c>
      <c r="B283" s="6" t="s">
        <v>19</v>
      </c>
      <c r="C283" s="91">
        <v>1153950.93</v>
      </c>
    </row>
    <row r="284" spans="1:3" ht="29.25" customHeight="1" x14ac:dyDescent="0.3">
      <c r="A284" s="2" t="s">
        <v>797</v>
      </c>
      <c r="B284" s="6" t="s">
        <v>501</v>
      </c>
      <c r="C284" s="91">
        <v>672000</v>
      </c>
    </row>
    <row r="285" spans="1:3" ht="29.25" customHeight="1" x14ac:dyDescent="0.3">
      <c r="A285" s="76" t="s">
        <v>260</v>
      </c>
      <c r="B285" s="77"/>
      <c r="C285" s="92">
        <f>SUM(C255:C284)</f>
        <v>142349845.33000001</v>
      </c>
    </row>
    <row r="286" spans="1:3" ht="29.25" customHeight="1" x14ac:dyDescent="0.3">
      <c r="A286" s="73" t="s">
        <v>138</v>
      </c>
      <c r="B286" s="74"/>
      <c r="C286" s="75"/>
    </row>
    <row r="287" spans="1:3" ht="29.25" customHeight="1" x14ac:dyDescent="0.3">
      <c r="A287" s="10" t="s">
        <v>492</v>
      </c>
      <c r="B287" s="10" t="s">
        <v>103</v>
      </c>
      <c r="C287" s="95">
        <v>71576355.260000005</v>
      </c>
    </row>
    <row r="288" spans="1:3" ht="29.25" customHeight="1" x14ac:dyDescent="0.3">
      <c r="A288" s="10" t="s">
        <v>493</v>
      </c>
      <c r="B288" s="10" t="s">
        <v>17</v>
      </c>
      <c r="C288" s="95">
        <v>549318.43999999994</v>
      </c>
    </row>
    <row r="289" spans="1:3" ht="29.25" customHeight="1" x14ac:dyDescent="0.3">
      <c r="A289" s="10" t="s">
        <v>139</v>
      </c>
      <c r="B289" s="10" t="s">
        <v>0</v>
      </c>
      <c r="C289" s="95">
        <v>3151536.88</v>
      </c>
    </row>
    <row r="290" spans="1:3" ht="29.25" customHeight="1" x14ac:dyDescent="0.3">
      <c r="A290" s="10" t="s">
        <v>814</v>
      </c>
      <c r="B290" s="10" t="s">
        <v>815</v>
      </c>
      <c r="C290" s="95">
        <v>1620916.56</v>
      </c>
    </row>
    <row r="291" spans="1:3" ht="29.25" customHeight="1" x14ac:dyDescent="0.3">
      <c r="A291" s="10" t="s">
        <v>799</v>
      </c>
      <c r="B291" s="10" t="s">
        <v>726</v>
      </c>
      <c r="C291" s="95">
        <v>24466449.210000001</v>
      </c>
    </row>
    <row r="292" spans="1:3" ht="29.25" customHeight="1" x14ac:dyDescent="0.3">
      <c r="A292" s="2" t="s">
        <v>140</v>
      </c>
      <c r="B292" s="6" t="s">
        <v>106</v>
      </c>
      <c r="C292" s="91">
        <v>6906400.3300000001</v>
      </c>
    </row>
    <row r="293" spans="1:3" ht="29.25" customHeight="1" x14ac:dyDescent="0.3">
      <c r="A293" s="2" t="s">
        <v>141</v>
      </c>
      <c r="B293" s="6" t="s">
        <v>532</v>
      </c>
      <c r="C293" s="91">
        <v>373318.95</v>
      </c>
    </row>
    <row r="294" spans="1:3" ht="29.25" customHeight="1" x14ac:dyDescent="0.3">
      <c r="A294" s="2" t="s">
        <v>142</v>
      </c>
      <c r="B294" s="6" t="s">
        <v>111</v>
      </c>
      <c r="C294" s="91">
        <v>4046777.27</v>
      </c>
    </row>
    <row r="295" spans="1:3" ht="29.25" customHeight="1" x14ac:dyDescent="0.3">
      <c r="A295" s="2" t="s">
        <v>143</v>
      </c>
      <c r="B295" s="6" t="s">
        <v>112</v>
      </c>
      <c r="C295" s="91">
        <v>2239913.62</v>
      </c>
    </row>
    <row r="296" spans="1:3" ht="29.25" customHeight="1" x14ac:dyDescent="0.3">
      <c r="A296" s="2" t="s">
        <v>144</v>
      </c>
      <c r="B296" s="6" t="s">
        <v>78</v>
      </c>
      <c r="C296" s="91">
        <v>1119956.8</v>
      </c>
    </row>
    <row r="297" spans="1:3" ht="29.25" customHeight="1" x14ac:dyDescent="0.3">
      <c r="A297" s="2" t="s">
        <v>800</v>
      </c>
      <c r="B297" s="6" t="s">
        <v>661</v>
      </c>
      <c r="C297" s="91">
        <v>1150000</v>
      </c>
    </row>
    <row r="298" spans="1:3" ht="29.25" customHeight="1" x14ac:dyDescent="0.3">
      <c r="A298" s="2" t="s">
        <v>552</v>
      </c>
      <c r="B298" s="6" t="s">
        <v>553</v>
      </c>
      <c r="C298" s="91">
        <v>8628518</v>
      </c>
    </row>
    <row r="299" spans="1:3" ht="29.25" customHeight="1" x14ac:dyDescent="0.3">
      <c r="A299" s="2" t="s">
        <v>486</v>
      </c>
      <c r="B299" s="6" t="s">
        <v>23</v>
      </c>
      <c r="C299" s="91">
        <v>4614911</v>
      </c>
    </row>
    <row r="300" spans="1:3" ht="29.25" customHeight="1" x14ac:dyDescent="0.3">
      <c r="A300" s="2" t="s">
        <v>518</v>
      </c>
      <c r="B300" s="6" t="s">
        <v>20</v>
      </c>
      <c r="C300" s="91">
        <v>581736.16</v>
      </c>
    </row>
    <row r="301" spans="1:3" ht="29.25" customHeight="1" x14ac:dyDescent="0.3">
      <c r="A301" s="2" t="s">
        <v>801</v>
      </c>
      <c r="B301" s="6" t="s">
        <v>9</v>
      </c>
      <c r="C301" s="91">
        <v>1907000</v>
      </c>
    </row>
    <row r="302" spans="1:3" ht="29.25" customHeight="1" x14ac:dyDescent="0.3">
      <c r="A302" s="2" t="s">
        <v>487</v>
      </c>
      <c r="B302" s="6" t="s">
        <v>241</v>
      </c>
      <c r="C302" s="91">
        <v>29281746.829999998</v>
      </c>
    </row>
    <row r="303" spans="1:3" ht="29.25" customHeight="1" x14ac:dyDescent="0.3">
      <c r="A303" s="2" t="s">
        <v>614</v>
      </c>
      <c r="B303" s="6" t="s">
        <v>10</v>
      </c>
      <c r="C303" s="91">
        <v>1336000</v>
      </c>
    </row>
    <row r="304" spans="1:3" ht="29.25" customHeight="1" x14ac:dyDescent="0.3">
      <c r="A304" s="2" t="s">
        <v>802</v>
      </c>
      <c r="B304" s="6" t="s">
        <v>11</v>
      </c>
      <c r="C304" s="91">
        <v>61600</v>
      </c>
    </row>
    <row r="305" spans="1:3" ht="29.25" customHeight="1" x14ac:dyDescent="0.3">
      <c r="A305" s="2" t="s">
        <v>803</v>
      </c>
      <c r="B305" s="6" t="s">
        <v>85</v>
      </c>
      <c r="C305" s="91">
        <v>289952</v>
      </c>
    </row>
    <row r="306" spans="1:3" ht="29.25" customHeight="1" x14ac:dyDescent="0.3">
      <c r="A306" s="2" t="s">
        <v>615</v>
      </c>
      <c r="B306" s="6" t="s">
        <v>87</v>
      </c>
      <c r="C306" s="91">
        <v>95420559</v>
      </c>
    </row>
    <row r="307" spans="1:3" ht="29.25" customHeight="1" x14ac:dyDescent="0.3">
      <c r="A307" s="2" t="s">
        <v>804</v>
      </c>
      <c r="B307" s="6" t="s">
        <v>27</v>
      </c>
      <c r="C307" s="91">
        <v>3164841</v>
      </c>
    </row>
    <row r="308" spans="1:3" ht="29.25" customHeight="1" x14ac:dyDescent="0.3">
      <c r="A308" s="2" t="s">
        <v>805</v>
      </c>
      <c r="B308" s="6" t="s">
        <v>13</v>
      </c>
      <c r="C308" s="91">
        <v>14558</v>
      </c>
    </row>
    <row r="309" spans="1:3" ht="29.25" customHeight="1" x14ac:dyDescent="0.3">
      <c r="A309" s="2" t="s">
        <v>806</v>
      </c>
      <c r="B309" s="6" t="s">
        <v>631</v>
      </c>
      <c r="C309" s="91">
        <v>1570655</v>
      </c>
    </row>
    <row r="310" spans="1:3" ht="29.25" customHeight="1" x14ac:dyDescent="0.3">
      <c r="A310" s="2" t="s">
        <v>807</v>
      </c>
      <c r="B310" s="6" t="s">
        <v>646</v>
      </c>
      <c r="C310" s="91">
        <v>34207</v>
      </c>
    </row>
    <row r="311" spans="1:3" ht="29.25" customHeight="1" x14ac:dyDescent="0.3">
      <c r="A311" s="2" t="s">
        <v>682</v>
      </c>
      <c r="B311" s="6" t="s">
        <v>723</v>
      </c>
      <c r="C311" s="91">
        <v>215348</v>
      </c>
    </row>
    <row r="312" spans="1:3" ht="29.25" customHeight="1" x14ac:dyDescent="0.3">
      <c r="A312" s="2" t="s">
        <v>683</v>
      </c>
      <c r="B312" s="6" t="s">
        <v>600</v>
      </c>
      <c r="C312" s="91">
        <v>11440</v>
      </c>
    </row>
    <row r="313" spans="1:3" ht="29.25" customHeight="1" x14ac:dyDescent="0.3">
      <c r="A313" s="2" t="s">
        <v>808</v>
      </c>
      <c r="B313" s="6" t="s">
        <v>16</v>
      </c>
      <c r="C313" s="91">
        <v>150000</v>
      </c>
    </row>
    <row r="314" spans="1:3" ht="29.25" customHeight="1" x14ac:dyDescent="0.3">
      <c r="A314" s="2" t="s">
        <v>809</v>
      </c>
      <c r="B314" s="6" t="s">
        <v>21</v>
      </c>
      <c r="C314" s="91">
        <v>172518</v>
      </c>
    </row>
    <row r="315" spans="1:3" ht="29.25" customHeight="1" x14ac:dyDescent="0.3">
      <c r="A315" s="2" t="s">
        <v>616</v>
      </c>
      <c r="B315" s="6" t="s">
        <v>24</v>
      </c>
      <c r="C315" s="91">
        <v>4576830</v>
      </c>
    </row>
    <row r="316" spans="1:3" ht="29.25" customHeight="1" x14ac:dyDescent="0.3">
      <c r="A316" s="2" t="s">
        <v>554</v>
      </c>
      <c r="B316" s="6" t="s">
        <v>19</v>
      </c>
      <c r="C316" s="91">
        <v>53044.59</v>
      </c>
    </row>
    <row r="317" spans="1:3" ht="29.25" customHeight="1" x14ac:dyDescent="0.3">
      <c r="A317" s="2" t="s">
        <v>684</v>
      </c>
      <c r="B317" s="6" t="s">
        <v>603</v>
      </c>
      <c r="C317" s="91">
        <v>1310151</v>
      </c>
    </row>
    <row r="318" spans="1:3" ht="29.25" customHeight="1" x14ac:dyDescent="0.3">
      <c r="A318" s="2" t="s">
        <v>810</v>
      </c>
      <c r="B318" s="6" t="s">
        <v>605</v>
      </c>
      <c r="C318" s="91">
        <v>414370</v>
      </c>
    </row>
    <row r="319" spans="1:3" ht="29.25" customHeight="1" x14ac:dyDescent="0.3">
      <c r="A319" s="2" t="s">
        <v>811</v>
      </c>
      <c r="B319" s="6" t="s">
        <v>812</v>
      </c>
      <c r="C319" s="91">
        <v>24682531</v>
      </c>
    </row>
    <row r="320" spans="1:3" ht="29.25" customHeight="1" x14ac:dyDescent="0.3">
      <c r="A320" s="2" t="s">
        <v>816</v>
      </c>
      <c r="B320" s="6" t="s">
        <v>501</v>
      </c>
      <c r="C320" s="91">
        <v>131900</v>
      </c>
    </row>
    <row r="321" spans="1:3" ht="29.25" customHeight="1" x14ac:dyDescent="0.3">
      <c r="A321" s="2" t="s">
        <v>617</v>
      </c>
      <c r="B321" s="6" t="s">
        <v>22</v>
      </c>
      <c r="C321" s="91">
        <v>497057.28000000003</v>
      </c>
    </row>
    <row r="322" spans="1:3" ht="29.25" customHeight="1" x14ac:dyDescent="0.3">
      <c r="A322" s="2" t="s">
        <v>813</v>
      </c>
      <c r="B322" s="6" t="s">
        <v>41</v>
      </c>
      <c r="C322" s="91">
        <v>25000000</v>
      </c>
    </row>
    <row r="323" spans="1:3" ht="29.25" customHeight="1" x14ac:dyDescent="0.3">
      <c r="A323" s="76" t="s">
        <v>261</v>
      </c>
      <c r="B323" s="77"/>
      <c r="C323" s="92">
        <f>SUM(C287:C322)</f>
        <v>321322417.17999995</v>
      </c>
    </row>
    <row r="324" spans="1:3" ht="29.25" customHeight="1" x14ac:dyDescent="0.3">
      <c r="A324" s="73" t="s">
        <v>474</v>
      </c>
      <c r="B324" s="74"/>
      <c r="C324" s="75"/>
    </row>
    <row r="325" spans="1:3" ht="29.25" customHeight="1" x14ac:dyDescent="0.3">
      <c r="A325" s="2" t="s">
        <v>46</v>
      </c>
      <c r="B325" s="6" t="s">
        <v>103</v>
      </c>
      <c r="C325" s="91">
        <v>16032456.01</v>
      </c>
    </row>
    <row r="326" spans="1:3" ht="29.25" customHeight="1" x14ac:dyDescent="0.3">
      <c r="A326" s="2" t="s">
        <v>489</v>
      </c>
      <c r="B326" s="6" t="s">
        <v>101</v>
      </c>
      <c r="C326" s="91">
        <v>3031153.57</v>
      </c>
    </row>
    <row r="327" spans="1:3" ht="29.25" customHeight="1" x14ac:dyDescent="0.3">
      <c r="A327" s="2" t="s">
        <v>817</v>
      </c>
      <c r="B327" s="6" t="s">
        <v>17</v>
      </c>
      <c r="C327" s="91">
        <v>346565.73</v>
      </c>
    </row>
    <row r="328" spans="1:3" ht="29.25" customHeight="1" x14ac:dyDescent="0.3">
      <c r="A328" s="2" t="s">
        <v>475</v>
      </c>
      <c r="B328" s="6" t="s">
        <v>0</v>
      </c>
      <c r="C328" s="91">
        <v>1253106.26</v>
      </c>
    </row>
    <row r="329" spans="1:3" ht="29.25" customHeight="1" x14ac:dyDescent="0.3">
      <c r="A329" s="2" t="s">
        <v>47</v>
      </c>
      <c r="B329" s="6" t="s">
        <v>1</v>
      </c>
      <c r="C329" s="91">
        <v>4408619.5999999996</v>
      </c>
    </row>
    <row r="330" spans="1:3" ht="29.25" customHeight="1" x14ac:dyDescent="0.3">
      <c r="A330" s="2" t="s">
        <v>48</v>
      </c>
      <c r="B330" s="6" t="s">
        <v>2</v>
      </c>
      <c r="C330" s="91">
        <v>4764732.03</v>
      </c>
    </row>
    <row r="331" spans="1:3" ht="29.25" customHeight="1" x14ac:dyDescent="0.3">
      <c r="A331" s="2" t="s">
        <v>818</v>
      </c>
      <c r="B331" s="6" t="s">
        <v>726</v>
      </c>
      <c r="C331" s="91">
        <v>8710365.7899999991</v>
      </c>
    </row>
    <row r="332" spans="1:3" ht="29.25" customHeight="1" x14ac:dyDescent="0.3">
      <c r="A332" s="2" t="s">
        <v>49</v>
      </c>
      <c r="B332" s="6" t="s">
        <v>3</v>
      </c>
      <c r="C332" s="91">
        <v>418231.98</v>
      </c>
    </row>
    <row r="333" spans="1:3" ht="29.25" customHeight="1" x14ac:dyDescent="0.3">
      <c r="A333" s="2" t="s">
        <v>145</v>
      </c>
      <c r="B333" s="6" t="s">
        <v>106</v>
      </c>
      <c r="C333" s="91">
        <v>2884697.45</v>
      </c>
    </row>
    <row r="334" spans="1:3" ht="29.25" customHeight="1" x14ac:dyDescent="0.3">
      <c r="A334" s="2" t="s">
        <v>146</v>
      </c>
      <c r="B334" s="6" t="s">
        <v>532</v>
      </c>
      <c r="C334" s="91">
        <v>155929.60000000001</v>
      </c>
    </row>
    <row r="335" spans="1:3" ht="29.25" customHeight="1" x14ac:dyDescent="0.3">
      <c r="A335" s="2" t="s">
        <v>147</v>
      </c>
      <c r="B335" s="6" t="s">
        <v>111</v>
      </c>
      <c r="C335" s="91">
        <v>1690276.78</v>
      </c>
    </row>
    <row r="336" spans="1:3" ht="29.25" customHeight="1" x14ac:dyDescent="0.3">
      <c r="A336" s="2" t="s">
        <v>148</v>
      </c>
      <c r="B336" s="6" t="s">
        <v>112</v>
      </c>
      <c r="C336" s="91">
        <v>935577.55</v>
      </c>
    </row>
    <row r="337" spans="1:3" ht="29.25" customHeight="1" x14ac:dyDescent="0.3">
      <c r="A337" s="2" t="s">
        <v>149</v>
      </c>
      <c r="B337" s="6" t="s">
        <v>78</v>
      </c>
      <c r="C337" s="91">
        <v>467788.77</v>
      </c>
    </row>
    <row r="338" spans="1:3" ht="29.25" customHeight="1" x14ac:dyDescent="0.3">
      <c r="A338" s="2" t="s">
        <v>150</v>
      </c>
      <c r="B338" s="6" t="s">
        <v>20</v>
      </c>
      <c r="C338" s="91">
        <v>69694.2</v>
      </c>
    </row>
    <row r="339" spans="1:3" ht="29.25" customHeight="1" x14ac:dyDescent="0.3">
      <c r="A339" s="2" t="s">
        <v>618</v>
      </c>
      <c r="B339" s="6" t="s">
        <v>9</v>
      </c>
      <c r="C339" s="91">
        <v>1100000</v>
      </c>
    </row>
    <row r="340" spans="1:3" ht="29.25" customHeight="1" x14ac:dyDescent="0.3">
      <c r="A340" s="2" t="s">
        <v>619</v>
      </c>
      <c r="B340" s="6" t="s">
        <v>642</v>
      </c>
      <c r="C340" s="91">
        <v>10239600</v>
      </c>
    </row>
    <row r="341" spans="1:3" ht="29.25" customHeight="1" x14ac:dyDescent="0.3">
      <c r="A341" s="2" t="s">
        <v>520</v>
      </c>
      <c r="B341" s="6" t="s">
        <v>10</v>
      </c>
      <c r="C341" s="91">
        <v>13081040</v>
      </c>
    </row>
    <row r="342" spans="1:3" ht="29.25" customHeight="1" x14ac:dyDescent="0.3">
      <c r="A342" s="2" t="s">
        <v>685</v>
      </c>
      <c r="B342" s="6" t="s">
        <v>645</v>
      </c>
      <c r="C342" s="91">
        <v>2890000</v>
      </c>
    </row>
    <row r="343" spans="1:3" ht="29.25" customHeight="1" x14ac:dyDescent="0.3">
      <c r="A343" s="2" t="s">
        <v>686</v>
      </c>
      <c r="B343" s="6" t="s">
        <v>11</v>
      </c>
      <c r="C343" s="91">
        <v>149800</v>
      </c>
    </row>
    <row r="344" spans="1:3" ht="29.25" customHeight="1" x14ac:dyDescent="0.3">
      <c r="A344" s="2" t="s">
        <v>687</v>
      </c>
      <c r="B344" s="6" t="s">
        <v>643</v>
      </c>
      <c r="C344" s="91">
        <v>25390000</v>
      </c>
    </row>
    <row r="345" spans="1:3" ht="29.25" customHeight="1" x14ac:dyDescent="0.3">
      <c r="A345" s="2" t="s">
        <v>50</v>
      </c>
      <c r="B345" s="6" t="s">
        <v>87</v>
      </c>
      <c r="C345" s="91">
        <v>38871633</v>
      </c>
    </row>
    <row r="346" spans="1:3" ht="29.25" customHeight="1" x14ac:dyDescent="0.3">
      <c r="A346" s="2" t="s">
        <v>688</v>
      </c>
      <c r="B346" s="6" t="s">
        <v>631</v>
      </c>
      <c r="C346" s="91">
        <v>8584900</v>
      </c>
    </row>
    <row r="347" spans="1:3" ht="29.25" customHeight="1" x14ac:dyDescent="0.3">
      <c r="A347" s="2" t="s">
        <v>689</v>
      </c>
      <c r="B347" s="6" t="s">
        <v>501</v>
      </c>
      <c r="C347" s="91">
        <v>3007000</v>
      </c>
    </row>
    <row r="348" spans="1:3" ht="29.25" customHeight="1" x14ac:dyDescent="0.3">
      <c r="A348" s="76" t="s">
        <v>262</v>
      </c>
      <c r="B348" s="77"/>
      <c r="C348" s="92">
        <f>SUM(C325:C347)</f>
        <v>148483168.31999999</v>
      </c>
    </row>
    <row r="349" spans="1:3" ht="29.25" customHeight="1" x14ac:dyDescent="0.3">
      <c r="A349" s="73" t="s">
        <v>151</v>
      </c>
      <c r="B349" s="74"/>
      <c r="C349" s="75"/>
    </row>
    <row r="350" spans="1:3" ht="29.25" customHeight="1" x14ac:dyDescent="0.3">
      <c r="A350" s="2" t="s">
        <v>51</v>
      </c>
      <c r="B350" s="6" t="s">
        <v>103</v>
      </c>
      <c r="C350" s="91">
        <v>17761587.940000001</v>
      </c>
    </row>
    <row r="351" spans="1:3" ht="29.25" customHeight="1" x14ac:dyDescent="0.3">
      <c r="A351" s="2" t="s">
        <v>52</v>
      </c>
      <c r="B351" s="6" t="s">
        <v>1</v>
      </c>
      <c r="C351" s="91">
        <v>2854269.7</v>
      </c>
    </row>
    <row r="352" spans="1:3" ht="29.25" customHeight="1" x14ac:dyDescent="0.3">
      <c r="A352" s="2" t="s">
        <v>819</v>
      </c>
      <c r="B352" s="6" t="s">
        <v>2</v>
      </c>
      <c r="C352" s="91">
        <v>2433720</v>
      </c>
    </row>
    <row r="353" spans="1:3" ht="29.25" customHeight="1" x14ac:dyDescent="0.3">
      <c r="A353" s="2" t="s">
        <v>820</v>
      </c>
      <c r="B353" s="6" t="s">
        <v>726</v>
      </c>
      <c r="C353" s="91">
        <v>7185843.5800000001</v>
      </c>
    </row>
    <row r="354" spans="1:3" ht="29.25" customHeight="1" x14ac:dyDescent="0.3">
      <c r="A354" s="2" t="s">
        <v>152</v>
      </c>
      <c r="B354" s="6" t="s">
        <v>106</v>
      </c>
      <c r="C354" s="91">
        <v>1849990.13</v>
      </c>
    </row>
    <row r="355" spans="1:3" ht="29.25" customHeight="1" x14ac:dyDescent="0.3">
      <c r="A355" s="2" t="s">
        <v>153</v>
      </c>
      <c r="B355" s="6" t="s">
        <v>532</v>
      </c>
      <c r="C355" s="91">
        <v>99999.47</v>
      </c>
    </row>
    <row r="356" spans="1:3" ht="29.25" customHeight="1" x14ac:dyDescent="0.3">
      <c r="A356" s="2" t="s">
        <v>154</v>
      </c>
      <c r="B356" s="6" t="s">
        <v>111</v>
      </c>
      <c r="C356" s="91">
        <v>1083994.21</v>
      </c>
    </row>
    <row r="357" spans="1:3" ht="29.25" customHeight="1" x14ac:dyDescent="0.3">
      <c r="A357" s="2" t="s">
        <v>155</v>
      </c>
      <c r="B357" s="6" t="s">
        <v>112</v>
      </c>
      <c r="C357" s="91">
        <v>599996.78</v>
      </c>
    </row>
    <row r="358" spans="1:3" ht="29.25" customHeight="1" x14ac:dyDescent="0.3">
      <c r="A358" s="2" t="s">
        <v>156</v>
      </c>
      <c r="B358" s="6" t="s">
        <v>78</v>
      </c>
      <c r="C358" s="91">
        <v>299998.42</v>
      </c>
    </row>
    <row r="359" spans="1:3" ht="29.25" customHeight="1" x14ac:dyDescent="0.3">
      <c r="A359" s="2" t="s">
        <v>690</v>
      </c>
      <c r="B359" s="6" t="s">
        <v>135</v>
      </c>
      <c r="C359" s="91">
        <v>429000</v>
      </c>
    </row>
    <row r="360" spans="1:3" ht="29.25" customHeight="1" x14ac:dyDescent="0.3">
      <c r="A360" s="2" t="s">
        <v>157</v>
      </c>
      <c r="B360" s="6" t="s">
        <v>20</v>
      </c>
      <c r="C360" s="91">
        <v>224066.44</v>
      </c>
    </row>
    <row r="361" spans="1:3" ht="29.25" customHeight="1" x14ac:dyDescent="0.3">
      <c r="A361" s="2" t="s">
        <v>691</v>
      </c>
      <c r="B361" s="6" t="s">
        <v>25</v>
      </c>
      <c r="C361" s="91">
        <v>23921</v>
      </c>
    </row>
    <row r="362" spans="1:3" ht="29.25" customHeight="1" x14ac:dyDescent="0.3">
      <c r="A362" s="2" t="s">
        <v>821</v>
      </c>
      <c r="B362" s="6" t="s">
        <v>10</v>
      </c>
      <c r="C362" s="91">
        <v>6012</v>
      </c>
    </row>
    <row r="363" spans="1:3" ht="29.25" customHeight="1" x14ac:dyDescent="0.3">
      <c r="A363" s="2" t="s">
        <v>822</v>
      </c>
      <c r="B363" s="6" t="s">
        <v>85</v>
      </c>
      <c r="C363" s="91">
        <v>216022</v>
      </c>
    </row>
    <row r="364" spans="1:3" ht="29.25" customHeight="1" x14ac:dyDescent="0.3">
      <c r="A364" s="2" t="s">
        <v>823</v>
      </c>
      <c r="B364" s="6" t="s">
        <v>732</v>
      </c>
      <c r="C364" s="91">
        <v>20162</v>
      </c>
    </row>
    <row r="365" spans="1:3" ht="29.25" customHeight="1" x14ac:dyDescent="0.3">
      <c r="A365" s="2" t="s">
        <v>827</v>
      </c>
      <c r="B365" s="6" t="s">
        <v>733</v>
      </c>
      <c r="C365" s="91">
        <v>150000</v>
      </c>
    </row>
    <row r="366" spans="1:3" ht="29.25" customHeight="1" x14ac:dyDescent="0.3">
      <c r="A366" s="2" t="s">
        <v>158</v>
      </c>
      <c r="B366" s="6" t="s">
        <v>13</v>
      </c>
      <c r="C366" s="91">
        <v>45158</v>
      </c>
    </row>
    <row r="367" spans="1:3" ht="29.25" customHeight="1" x14ac:dyDescent="0.3">
      <c r="A367" s="2" t="s">
        <v>692</v>
      </c>
      <c r="B367" s="6" t="s">
        <v>14</v>
      </c>
      <c r="C367" s="91">
        <v>208000</v>
      </c>
    </row>
    <row r="368" spans="1:3" ht="29.25" customHeight="1" x14ac:dyDescent="0.3">
      <c r="A368" s="2" t="s">
        <v>824</v>
      </c>
      <c r="B368" s="6" t="s">
        <v>16</v>
      </c>
      <c r="C368" s="91">
        <v>222100</v>
      </c>
    </row>
    <row r="369" spans="1:3" ht="29.25" customHeight="1" x14ac:dyDescent="0.3">
      <c r="A369" s="2" t="s">
        <v>825</v>
      </c>
      <c r="B369" s="6" t="s">
        <v>772</v>
      </c>
      <c r="C369" s="91">
        <v>25905450</v>
      </c>
    </row>
    <row r="370" spans="1:3" ht="29.25" customHeight="1" x14ac:dyDescent="0.3">
      <c r="A370" s="2" t="s">
        <v>826</v>
      </c>
      <c r="B370" s="6" t="s">
        <v>519</v>
      </c>
      <c r="C370" s="91">
        <v>3155957.52</v>
      </c>
    </row>
    <row r="371" spans="1:3" ht="29.25" customHeight="1" x14ac:dyDescent="0.3">
      <c r="A371" s="76" t="s">
        <v>263</v>
      </c>
      <c r="B371" s="77"/>
      <c r="C371" s="92">
        <f>SUM(C350:C370)</f>
        <v>64775249.189999998</v>
      </c>
    </row>
    <row r="372" spans="1:3" ht="29.25" customHeight="1" x14ac:dyDescent="0.3">
      <c r="A372" s="73" t="s">
        <v>557</v>
      </c>
      <c r="B372" s="74"/>
      <c r="C372" s="75"/>
    </row>
    <row r="373" spans="1:3" ht="29.25" customHeight="1" x14ac:dyDescent="0.3">
      <c r="A373" s="2" t="s">
        <v>53</v>
      </c>
      <c r="B373" s="6" t="s">
        <v>103</v>
      </c>
      <c r="C373" s="91">
        <v>3654736.14</v>
      </c>
    </row>
    <row r="374" spans="1:3" ht="29.25" customHeight="1" x14ac:dyDescent="0.3">
      <c r="A374" s="2" t="s">
        <v>828</v>
      </c>
      <c r="B374" s="6" t="s">
        <v>726</v>
      </c>
      <c r="C374" s="91">
        <v>1135094.1499999999</v>
      </c>
    </row>
    <row r="375" spans="1:3" ht="29.25" customHeight="1" x14ac:dyDescent="0.3">
      <c r="A375" s="2" t="s">
        <v>54</v>
      </c>
      <c r="B375" s="6" t="s">
        <v>106</v>
      </c>
      <c r="C375" s="91">
        <v>334388.47999999998</v>
      </c>
    </row>
    <row r="376" spans="1:3" ht="29.25" customHeight="1" x14ac:dyDescent="0.3">
      <c r="A376" s="2" t="s">
        <v>55</v>
      </c>
      <c r="B376" s="6" t="s">
        <v>532</v>
      </c>
      <c r="C376" s="91">
        <v>18075.03</v>
      </c>
    </row>
    <row r="377" spans="1:3" ht="29.25" customHeight="1" x14ac:dyDescent="0.3">
      <c r="A377" s="2" t="s">
        <v>56</v>
      </c>
      <c r="B377" s="6" t="s">
        <v>111</v>
      </c>
      <c r="C377" s="91">
        <v>195933.56</v>
      </c>
    </row>
    <row r="378" spans="1:3" ht="29.25" customHeight="1" x14ac:dyDescent="0.3">
      <c r="A378" s="2" t="s">
        <v>57</v>
      </c>
      <c r="B378" s="6" t="s">
        <v>112</v>
      </c>
      <c r="C378" s="91">
        <v>108450.34</v>
      </c>
    </row>
    <row r="379" spans="1:3" ht="29.25" customHeight="1" x14ac:dyDescent="0.3">
      <c r="A379" s="2" t="s">
        <v>58</v>
      </c>
      <c r="B379" s="6" t="s">
        <v>78</v>
      </c>
      <c r="C379" s="91">
        <v>54225.14</v>
      </c>
    </row>
    <row r="380" spans="1:3" ht="29.25" customHeight="1" x14ac:dyDescent="0.3">
      <c r="A380" s="2" t="s">
        <v>159</v>
      </c>
      <c r="B380" s="6" t="s">
        <v>86</v>
      </c>
      <c r="C380" s="91">
        <v>471857</v>
      </c>
    </row>
    <row r="381" spans="1:3" ht="29.25" customHeight="1" x14ac:dyDescent="0.3">
      <c r="A381" s="2" t="s">
        <v>160</v>
      </c>
      <c r="B381" s="6" t="s">
        <v>23</v>
      </c>
      <c r="C381" s="91">
        <v>308408</v>
      </c>
    </row>
    <row r="382" spans="1:3" ht="29.25" customHeight="1" x14ac:dyDescent="0.3">
      <c r="A382" s="2" t="s">
        <v>620</v>
      </c>
      <c r="B382" s="6" t="s">
        <v>241</v>
      </c>
      <c r="C382" s="91">
        <v>22358990.43</v>
      </c>
    </row>
    <row r="383" spans="1:3" ht="29.25" customHeight="1" x14ac:dyDescent="0.3">
      <c r="A383" s="2" t="s">
        <v>829</v>
      </c>
      <c r="B383" s="6" t="s">
        <v>85</v>
      </c>
      <c r="C383" s="91">
        <v>507000</v>
      </c>
    </row>
    <row r="384" spans="1:3" ht="29.25" customHeight="1" x14ac:dyDescent="0.3">
      <c r="A384" s="2" t="s">
        <v>693</v>
      </c>
      <c r="B384" s="6" t="s">
        <v>694</v>
      </c>
      <c r="C384" s="91">
        <v>55000</v>
      </c>
    </row>
    <row r="385" spans="1:3" ht="29.25" customHeight="1" x14ac:dyDescent="0.3">
      <c r="A385" s="2" t="s">
        <v>830</v>
      </c>
      <c r="B385" s="6" t="s">
        <v>732</v>
      </c>
      <c r="C385" s="91">
        <v>100979</v>
      </c>
    </row>
    <row r="386" spans="1:3" ht="29.25" customHeight="1" x14ac:dyDescent="0.3">
      <c r="A386" s="2" t="s">
        <v>59</v>
      </c>
      <c r="B386" s="6" t="s">
        <v>13</v>
      </c>
      <c r="C386" s="91">
        <v>116283</v>
      </c>
    </row>
    <row r="387" spans="1:3" ht="29.25" customHeight="1" x14ac:dyDescent="0.3">
      <c r="A387" s="2" t="s">
        <v>831</v>
      </c>
      <c r="B387" s="6" t="s">
        <v>660</v>
      </c>
      <c r="C387" s="91">
        <v>2936598.84</v>
      </c>
    </row>
    <row r="388" spans="1:3" ht="29.25" customHeight="1" x14ac:dyDescent="0.3">
      <c r="A388" s="2" t="s">
        <v>695</v>
      </c>
      <c r="B388" s="6" t="s">
        <v>14</v>
      </c>
      <c r="C388" s="91">
        <v>135000</v>
      </c>
    </row>
    <row r="389" spans="1:3" ht="29.25" customHeight="1" x14ac:dyDescent="0.3">
      <c r="A389" s="2" t="s">
        <v>696</v>
      </c>
      <c r="B389" s="6" t="s">
        <v>21</v>
      </c>
      <c r="C389" s="91">
        <v>28700</v>
      </c>
    </row>
    <row r="390" spans="1:3" ht="29.25" customHeight="1" x14ac:dyDescent="0.3">
      <c r="A390" s="2" t="s">
        <v>621</v>
      </c>
      <c r="B390" s="6" t="s">
        <v>19</v>
      </c>
      <c r="C390" s="91">
        <v>13703.48</v>
      </c>
    </row>
    <row r="391" spans="1:3" ht="29.25" customHeight="1" x14ac:dyDescent="0.3">
      <c r="A391" s="76" t="s">
        <v>264</v>
      </c>
      <c r="B391" s="77"/>
      <c r="C391" s="92">
        <f>SUM(C373:C390)</f>
        <v>32533422.59</v>
      </c>
    </row>
    <row r="392" spans="1:3" ht="29.25" customHeight="1" x14ac:dyDescent="0.3">
      <c r="A392" s="73" t="s">
        <v>265</v>
      </c>
      <c r="B392" s="74"/>
      <c r="C392" s="75"/>
    </row>
    <row r="393" spans="1:3" ht="29.25" customHeight="1" x14ac:dyDescent="0.3">
      <c r="A393" s="2" t="s">
        <v>60</v>
      </c>
      <c r="B393" s="6" t="s">
        <v>27</v>
      </c>
      <c r="C393" s="91">
        <v>51495477</v>
      </c>
    </row>
    <row r="394" spans="1:3" ht="29.25" customHeight="1" x14ac:dyDescent="0.3">
      <c r="A394" s="76" t="s">
        <v>266</v>
      </c>
      <c r="B394" s="77"/>
      <c r="C394" s="92">
        <f>SUM(C393)</f>
        <v>51495477</v>
      </c>
    </row>
    <row r="395" spans="1:3" ht="29.25" customHeight="1" x14ac:dyDescent="0.3">
      <c r="A395" s="73" t="s">
        <v>161</v>
      </c>
      <c r="B395" s="74"/>
      <c r="C395" s="75"/>
    </row>
    <row r="396" spans="1:3" ht="29.25" customHeight="1" x14ac:dyDescent="0.3">
      <c r="A396" s="2" t="s">
        <v>61</v>
      </c>
      <c r="B396" s="6" t="s">
        <v>103</v>
      </c>
      <c r="C396" s="91">
        <v>174431633.21000001</v>
      </c>
    </row>
    <row r="397" spans="1:3" ht="29.25" customHeight="1" x14ac:dyDescent="0.3">
      <c r="A397" s="2" t="s">
        <v>701</v>
      </c>
      <c r="B397" s="6" t="s">
        <v>17</v>
      </c>
      <c r="C397" s="91">
        <v>1435654.47</v>
      </c>
    </row>
    <row r="398" spans="1:3" ht="29.25" customHeight="1" x14ac:dyDescent="0.3">
      <c r="A398" s="2" t="s">
        <v>62</v>
      </c>
      <c r="B398" s="6" t="s">
        <v>0</v>
      </c>
      <c r="C398" s="91">
        <v>4609034.74</v>
      </c>
    </row>
    <row r="399" spans="1:3" ht="29.25" customHeight="1" x14ac:dyDescent="0.3">
      <c r="A399" s="2" t="s">
        <v>63</v>
      </c>
      <c r="B399" s="6" t="s">
        <v>1</v>
      </c>
      <c r="C399" s="91">
        <v>18870015.329999998</v>
      </c>
    </row>
    <row r="400" spans="1:3" ht="29.25" customHeight="1" x14ac:dyDescent="0.3">
      <c r="A400" s="2" t="s">
        <v>569</v>
      </c>
      <c r="B400" s="6" t="s">
        <v>2</v>
      </c>
      <c r="C400" s="91">
        <v>2091921.36</v>
      </c>
    </row>
    <row r="401" spans="1:3" ht="29.25" customHeight="1" x14ac:dyDescent="0.3">
      <c r="A401" s="2" t="s">
        <v>832</v>
      </c>
      <c r="B401" s="6" t="s">
        <v>726</v>
      </c>
      <c r="C401" s="91">
        <v>66873081.170000002</v>
      </c>
    </row>
    <row r="402" spans="1:3" ht="29.25" customHeight="1" x14ac:dyDescent="0.3">
      <c r="A402" s="2" t="s">
        <v>64</v>
      </c>
      <c r="B402" s="6" t="s">
        <v>3</v>
      </c>
      <c r="C402" s="91">
        <v>6187323.1399999997</v>
      </c>
    </row>
    <row r="403" spans="1:3" ht="29.25" customHeight="1" x14ac:dyDescent="0.3">
      <c r="A403" s="2" t="s">
        <v>65</v>
      </c>
      <c r="B403" s="6" t="s">
        <v>106</v>
      </c>
      <c r="C403" s="91">
        <v>19072187.710000001</v>
      </c>
    </row>
    <row r="404" spans="1:3" ht="29.25" customHeight="1" x14ac:dyDescent="0.3">
      <c r="A404" s="2" t="s">
        <v>66</v>
      </c>
      <c r="B404" s="6" t="s">
        <v>532</v>
      </c>
      <c r="C404" s="91">
        <v>1030929.06</v>
      </c>
    </row>
    <row r="405" spans="1:3" ht="29.25" customHeight="1" x14ac:dyDescent="0.3">
      <c r="A405" s="2" t="s">
        <v>67</v>
      </c>
      <c r="B405" s="6" t="s">
        <v>111</v>
      </c>
      <c r="C405" s="91">
        <v>11175271.07</v>
      </c>
    </row>
    <row r="406" spans="1:3" ht="29.25" customHeight="1" x14ac:dyDescent="0.3">
      <c r="A406" s="2" t="s">
        <v>68</v>
      </c>
      <c r="B406" s="6" t="s">
        <v>112</v>
      </c>
      <c r="C406" s="91">
        <v>6185574.3799999999</v>
      </c>
    </row>
    <row r="407" spans="1:3" ht="29.25" customHeight="1" x14ac:dyDescent="0.3">
      <c r="A407" s="2" t="s">
        <v>69</v>
      </c>
      <c r="B407" s="6" t="s">
        <v>78</v>
      </c>
      <c r="C407" s="91">
        <v>3092787.21</v>
      </c>
    </row>
    <row r="408" spans="1:3" ht="29.25" customHeight="1" x14ac:dyDescent="0.3">
      <c r="A408" s="2" t="s">
        <v>697</v>
      </c>
      <c r="B408" s="6" t="s">
        <v>135</v>
      </c>
      <c r="C408" s="91">
        <v>468000</v>
      </c>
    </row>
    <row r="409" spans="1:3" ht="29.25" customHeight="1" x14ac:dyDescent="0.3">
      <c r="A409" s="2" t="s">
        <v>70</v>
      </c>
      <c r="B409" s="6" t="s">
        <v>20</v>
      </c>
      <c r="C409" s="91">
        <v>55587102.109999999</v>
      </c>
    </row>
    <row r="410" spans="1:3" ht="29.25" customHeight="1" x14ac:dyDescent="0.3">
      <c r="A410" s="2" t="s">
        <v>622</v>
      </c>
      <c r="B410" s="6" t="s">
        <v>80</v>
      </c>
      <c r="C410" s="91">
        <v>2858215</v>
      </c>
    </row>
    <row r="411" spans="1:3" ht="29.25" customHeight="1" x14ac:dyDescent="0.3">
      <c r="A411" s="2" t="s">
        <v>162</v>
      </c>
      <c r="B411" s="6" t="s">
        <v>84</v>
      </c>
      <c r="C411" s="91">
        <v>867649</v>
      </c>
    </row>
    <row r="412" spans="1:3" ht="29.25" customHeight="1" x14ac:dyDescent="0.3">
      <c r="A412" s="2" t="s">
        <v>623</v>
      </c>
      <c r="B412" s="6" t="s">
        <v>10</v>
      </c>
      <c r="C412" s="91">
        <v>529373</v>
      </c>
    </row>
    <row r="413" spans="1:3" ht="29.25" customHeight="1" x14ac:dyDescent="0.3">
      <c r="A413" s="2" t="s">
        <v>833</v>
      </c>
      <c r="B413" s="6" t="s">
        <v>85</v>
      </c>
      <c r="C413" s="91">
        <v>9447393</v>
      </c>
    </row>
    <row r="414" spans="1:3" ht="29.25" customHeight="1" x14ac:dyDescent="0.3">
      <c r="A414" s="2" t="s">
        <v>624</v>
      </c>
      <c r="B414" s="6" t="s">
        <v>643</v>
      </c>
      <c r="C414" s="91">
        <v>698580</v>
      </c>
    </row>
    <row r="415" spans="1:3" ht="29.25" customHeight="1" x14ac:dyDescent="0.3">
      <c r="A415" s="2" t="s">
        <v>163</v>
      </c>
      <c r="B415" s="6" t="s">
        <v>73</v>
      </c>
      <c r="C415" s="91">
        <v>1580149</v>
      </c>
    </row>
    <row r="416" spans="1:3" ht="29.25" customHeight="1" x14ac:dyDescent="0.3">
      <c r="A416" s="2" t="s">
        <v>625</v>
      </c>
      <c r="B416" s="6" t="s">
        <v>12</v>
      </c>
      <c r="C416" s="91">
        <v>15180186</v>
      </c>
    </row>
    <row r="417" spans="1:3" ht="29.25" customHeight="1" x14ac:dyDescent="0.3">
      <c r="A417" s="2" t="s">
        <v>834</v>
      </c>
      <c r="B417" s="6" t="s">
        <v>732</v>
      </c>
      <c r="C417" s="91">
        <v>1557035</v>
      </c>
    </row>
    <row r="418" spans="1:3" ht="29.25" customHeight="1" x14ac:dyDescent="0.3">
      <c r="A418" s="2" t="s">
        <v>835</v>
      </c>
      <c r="B418" s="6" t="s">
        <v>733</v>
      </c>
      <c r="C418" s="91">
        <v>150000</v>
      </c>
    </row>
    <row r="419" spans="1:3" ht="29.25" customHeight="1" x14ac:dyDescent="0.3">
      <c r="A419" s="2" t="s">
        <v>164</v>
      </c>
      <c r="B419" s="6" t="s">
        <v>13</v>
      </c>
      <c r="C419" s="91">
        <v>5266714</v>
      </c>
    </row>
    <row r="420" spans="1:3" ht="29.25" customHeight="1" x14ac:dyDescent="0.3">
      <c r="A420" s="2" t="s">
        <v>698</v>
      </c>
      <c r="B420" s="6" t="s">
        <v>699</v>
      </c>
      <c r="C420" s="91">
        <v>1503000</v>
      </c>
    </row>
    <row r="421" spans="1:3" ht="29.25" customHeight="1" x14ac:dyDescent="0.3">
      <c r="A421" s="2" t="s">
        <v>627</v>
      </c>
      <c r="B421" s="6" t="s">
        <v>647</v>
      </c>
      <c r="C421" s="91">
        <v>3240000</v>
      </c>
    </row>
    <row r="422" spans="1:3" ht="29.25" customHeight="1" x14ac:dyDescent="0.3">
      <c r="A422" s="2" t="s">
        <v>700</v>
      </c>
      <c r="B422" s="6" t="s">
        <v>723</v>
      </c>
      <c r="C422" s="91">
        <v>1522500</v>
      </c>
    </row>
    <row r="423" spans="1:3" ht="29.25" customHeight="1" x14ac:dyDescent="0.3">
      <c r="A423" s="2" t="s">
        <v>165</v>
      </c>
      <c r="B423" s="6" t="s">
        <v>21</v>
      </c>
      <c r="C423" s="91">
        <v>76500</v>
      </c>
    </row>
    <row r="424" spans="1:3" ht="29.25" customHeight="1" x14ac:dyDescent="0.3">
      <c r="A424" s="2" t="s">
        <v>628</v>
      </c>
      <c r="B424" s="6" t="s">
        <v>19</v>
      </c>
      <c r="C424" s="91">
        <v>6514000</v>
      </c>
    </row>
    <row r="425" spans="1:3" ht="29.25" customHeight="1" x14ac:dyDescent="0.3">
      <c r="A425" s="2" t="s">
        <v>836</v>
      </c>
      <c r="B425" s="6" t="s">
        <v>519</v>
      </c>
      <c r="C425" s="91">
        <v>26274870.059999999</v>
      </c>
    </row>
    <row r="426" spans="1:3" ht="29.25" customHeight="1" x14ac:dyDescent="0.3">
      <c r="A426" s="76" t="s">
        <v>267</v>
      </c>
      <c r="B426" s="77"/>
      <c r="C426" s="92">
        <f>SUM(C396:C425)</f>
        <v>448376679.01999998</v>
      </c>
    </row>
    <row r="427" spans="1:3" ht="29.25" customHeight="1" x14ac:dyDescent="0.3">
      <c r="A427" s="73" t="s">
        <v>558</v>
      </c>
      <c r="B427" s="74"/>
      <c r="C427" s="75"/>
    </row>
    <row r="428" spans="1:3" ht="29.25" customHeight="1" x14ac:dyDescent="0.3">
      <c r="A428" s="6" t="s">
        <v>702</v>
      </c>
      <c r="B428" s="6" t="s">
        <v>534</v>
      </c>
      <c r="C428" s="96">
        <v>15960720</v>
      </c>
    </row>
    <row r="429" spans="1:3" ht="29.25" customHeight="1" x14ac:dyDescent="0.3">
      <c r="A429" s="6" t="s">
        <v>703</v>
      </c>
      <c r="B429" s="6" t="s">
        <v>10</v>
      </c>
      <c r="C429" s="96">
        <v>3285000</v>
      </c>
    </row>
    <row r="430" spans="1:3" ht="29.25" customHeight="1" x14ac:dyDescent="0.3">
      <c r="A430" s="6" t="s">
        <v>837</v>
      </c>
      <c r="B430" s="6" t="s">
        <v>732</v>
      </c>
      <c r="C430" s="96">
        <v>211909</v>
      </c>
    </row>
    <row r="431" spans="1:3" ht="29.25" customHeight="1" x14ac:dyDescent="0.3">
      <c r="A431" s="76" t="s">
        <v>533</v>
      </c>
      <c r="B431" s="77"/>
      <c r="C431" s="92">
        <f>SUM(C428:C430)</f>
        <v>19457629</v>
      </c>
    </row>
    <row r="432" spans="1:3" ht="29.25" customHeight="1" x14ac:dyDescent="0.3">
      <c r="A432" s="73" t="s">
        <v>584</v>
      </c>
      <c r="B432" s="74"/>
      <c r="C432" s="75"/>
    </row>
    <row r="433" spans="1:3" ht="29.25" customHeight="1" x14ac:dyDescent="0.3">
      <c r="A433" s="2" t="s">
        <v>570</v>
      </c>
      <c r="B433" s="7" t="s">
        <v>0</v>
      </c>
      <c r="C433" s="91">
        <v>437055.02</v>
      </c>
    </row>
    <row r="434" spans="1:3" ht="29.25" customHeight="1" x14ac:dyDescent="0.3">
      <c r="A434" s="45" t="s">
        <v>571</v>
      </c>
      <c r="B434" s="6" t="s">
        <v>106</v>
      </c>
      <c r="C434" s="97">
        <v>47537.86</v>
      </c>
    </row>
    <row r="435" spans="1:3" ht="29.25" customHeight="1" x14ac:dyDescent="0.3">
      <c r="A435" s="45" t="s">
        <v>572</v>
      </c>
      <c r="B435" s="6" t="s">
        <v>532</v>
      </c>
      <c r="C435" s="97">
        <v>2569.62</v>
      </c>
    </row>
    <row r="436" spans="1:3" ht="29.25" customHeight="1" x14ac:dyDescent="0.3">
      <c r="A436" s="45" t="s">
        <v>573</v>
      </c>
      <c r="B436" s="6" t="s">
        <v>111</v>
      </c>
      <c r="C436" s="97">
        <v>27854.62</v>
      </c>
    </row>
    <row r="437" spans="1:3" ht="29.25" customHeight="1" x14ac:dyDescent="0.3">
      <c r="A437" s="45" t="s">
        <v>574</v>
      </c>
      <c r="B437" s="6" t="s">
        <v>112</v>
      </c>
      <c r="C437" s="97">
        <v>15417.68</v>
      </c>
    </row>
    <row r="438" spans="1:3" ht="29.25" customHeight="1" x14ac:dyDescent="0.3">
      <c r="A438" s="45" t="s">
        <v>575</v>
      </c>
      <c r="B438" s="6" t="s">
        <v>78</v>
      </c>
      <c r="C438" s="97">
        <v>7708.85</v>
      </c>
    </row>
    <row r="439" spans="1:3" ht="29.25" customHeight="1" x14ac:dyDescent="0.3">
      <c r="A439" s="2" t="s">
        <v>838</v>
      </c>
      <c r="B439" s="6" t="s">
        <v>9</v>
      </c>
      <c r="C439" s="91">
        <v>2141460</v>
      </c>
    </row>
    <row r="440" spans="1:3" ht="29.25" customHeight="1" x14ac:dyDescent="0.3">
      <c r="A440" s="2" t="s">
        <v>629</v>
      </c>
      <c r="B440" s="6" t="s">
        <v>559</v>
      </c>
      <c r="C440" s="91">
        <v>12157980</v>
      </c>
    </row>
    <row r="441" spans="1:3" ht="29.25" customHeight="1" x14ac:dyDescent="0.3">
      <c r="A441" s="2" t="s">
        <v>630</v>
      </c>
      <c r="B441" s="6" t="s">
        <v>631</v>
      </c>
      <c r="C441" s="91">
        <v>269290</v>
      </c>
    </row>
    <row r="442" spans="1:3" ht="29.25" customHeight="1" x14ac:dyDescent="0.3">
      <c r="A442" s="2" t="s">
        <v>839</v>
      </c>
      <c r="B442" s="6" t="s">
        <v>777</v>
      </c>
      <c r="C442" s="97">
        <v>65940</v>
      </c>
    </row>
    <row r="443" spans="1:3" ht="29.25" customHeight="1" x14ac:dyDescent="0.3">
      <c r="A443" s="2" t="s">
        <v>704</v>
      </c>
      <c r="B443" s="6" t="s">
        <v>16</v>
      </c>
      <c r="C443" s="97">
        <v>239308</v>
      </c>
    </row>
    <row r="444" spans="1:3" ht="29.25" customHeight="1" x14ac:dyDescent="0.3">
      <c r="A444" s="2" t="s">
        <v>840</v>
      </c>
      <c r="B444" s="6" t="s">
        <v>591</v>
      </c>
      <c r="C444" s="91">
        <v>1203000</v>
      </c>
    </row>
    <row r="445" spans="1:3" ht="29.25" customHeight="1" x14ac:dyDescent="0.3">
      <c r="A445" s="2" t="s">
        <v>841</v>
      </c>
      <c r="B445" s="6" t="s">
        <v>812</v>
      </c>
      <c r="C445" s="91">
        <v>1950000</v>
      </c>
    </row>
    <row r="446" spans="1:3" ht="29.25" customHeight="1" x14ac:dyDescent="0.3">
      <c r="A446" s="2" t="s">
        <v>842</v>
      </c>
      <c r="B446" s="6" t="s">
        <v>501</v>
      </c>
      <c r="C446" s="91">
        <v>314800</v>
      </c>
    </row>
    <row r="447" spans="1:3" ht="29.25" customHeight="1" x14ac:dyDescent="0.3">
      <c r="A447" s="76" t="s">
        <v>535</v>
      </c>
      <c r="B447" s="77"/>
      <c r="C447" s="92">
        <f>SUM(C433:C446)</f>
        <v>18879921.649999999</v>
      </c>
    </row>
    <row r="448" spans="1:3" ht="29.25" customHeight="1" x14ac:dyDescent="0.3">
      <c r="A448" s="73" t="s">
        <v>576</v>
      </c>
      <c r="B448" s="74"/>
      <c r="C448" s="75"/>
    </row>
    <row r="449" spans="1:3" ht="29.25" customHeight="1" x14ac:dyDescent="0.3">
      <c r="A449" s="2" t="s">
        <v>578</v>
      </c>
      <c r="B449" s="7" t="s">
        <v>579</v>
      </c>
      <c r="C449" s="91">
        <v>2081297</v>
      </c>
    </row>
    <row r="450" spans="1:3" ht="29.25" customHeight="1" x14ac:dyDescent="0.3">
      <c r="A450" s="76" t="s">
        <v>577</v>
      </c>
      <c r="B450" s="77"/>
      <c r="C450" s="92">
        <f>SUM(C449)</f>
        <v>2081297</v>
      </c>
    </row>
    <row r="451" spans="1:3" ht="29.25" customHeight="1" x14ac:dyDescent="0.3">
      <c r="A451" s="73" t="s">
        <v>494</v>
      </c>
      <c r="B451" s="74"/>
      <c r="C451" s="75"/>
    </row>
    <row r="452" spans="1:3" ht="29.25" customHeight="1" x14ac:dyDescent="0.3">
      <c r="A452" s="60" t="s">
        <v>205</v>
      </c>
      <c r="B452" s="61" t="s">
        <v>495</v>
      </c>
      <c r="C452" s="98">
        <v>77653116.560000002</v>
      </c>
    </row>
    <row r="453" spans="1:3" ht="29.25" customHeight="1" x14ac:dyDescent="0.3">
      <c r="A453" s="2" t="s">
        <v>206</v>
      </c>
      <c r="B453" s="7" t="s">
        <v>1</v>
      </c>
      <c r="C453" s="91">
        <v>6250235.5800000001</v>
      </c>
    </row>
    <row r="454" spans="1:3" ht="29.25" customHeight="1" x14ac:dyDescent="0.3">
      <c r="A454" s="2" t="s">
        <v>207</v>
      </c>
      <c r="B454" s="7" t="s">
        <v>2</v>
      </c>
      <c r="C454" s="91">
        <v>9087004.0399999991</v>
      </c>
    </row>
    <row r="455" spans="1:3" ht="29.25" customHeight="1" x14ac:dyDescent="0.3">
      <c r="A455" s="2" t="s">
        <v>847</v>
      </c>
      <c r="B455" s="7" t="s">
        <v>726</v>
      </c>
      <c r="C455" s="91">
        <v>29711440.170000002</v>
      </c>
    </row>
    <row r="456" spans="1:3" ht="29.25" customHeight="1" x14ac:dyDescent="0.3">
      <c r="A456" s="2" t="s">
        <v>208</v>
      </c>
      <c r="B456" s="7" t="s">
        <v>3</v>
      </c>
      <c r="C456" s="91">
        <v>1031638.88</v>
      </c>
    </row>
    <row r="457" spans="1:3" ht="29.25" customHeight="1" x14ac:dyDescent="0.3">
      <c r="A457" s="2" t="s">
        <v>209</v>
      </c>
      <c r="B457" s="7" t="s">
        <v>83</v>
      </c>
      <c r="C457" s="91">
        <v>8422585.7100000009</v>
      </c>
    </row>
    <row r="458" spans="1:3" ht="29.25" customHeight="1" x14ac:dyDescent="0.3">
      <c r="A458" s="2" t="s">
        <v>210</v>
      </c>
      <c r="B458" s="7" t="s">
        <v>536</v>
      </c>
      <c r="C458" s="91">
        <v>455274.9</v>
      </c>
    </row>
    <row r="459" spans="1:3" ht="29.25" customHeight="1" x14ac:dyDescent="0.3">
      <c r="A459" s="2" t="s">
        <v>211</v>
      </c>
      <c r="B459" s="7" t="s">
        <v>111</v>
      </c>
      <c r="C459" s="91">
        <v>4935179.93</v>
      </c>
    </row>
    <row r="460" spans="1:3" ht="29.25" customHeight="1" x14ac:dyDescent="0.3">
      <c r="A460" s="2" t="s">
        <v>212</v>
      </c>
      <c r="B460" s="7" t="s">
        <v>112</v>
      </c>
      <c r="C460" s="91">
        <v>2731649.43</v>
      </c>
    </row>
    <row r="461" spans="1:3" ht="29.25" customHeight="1" x14ac:dyDescent="0.3">
      <c r="A461" s="2" t="s">
        <v>219</v>
      </c>
      <c r="B461" s="7" t="s">
        <v>78</v>
      </c>
      <c r="C461" s="91">
        <v>1365824.72</v>
      </c>
    </row>
    <row r="462" spans="1:3" ht="29.25" customHeight="1" x14ac:dyDescent="0.3">
      <c r="A462" s="2" t="s">
        <v>527</v>
      </c>
      <c r="B462" s="7" t="s">
        <v>534</v>
      </c>
      <c r="C462" s="91">
        <v>57825506.659999996</v>
      </c>
    </row>
    <row r="463" spans="1:3" ht="29.25" customHeight="1" x14ac:dyDescent="0.3">
      <c r="A463" s="2" t="s">
        <v>708</v>
      </c>
      <c r="B463" s="7" t="s">
        <v>10</v>
      </c>
      <c r="C463" s="91">
        <v>17708546</v>
      </c>
    </row>
    <row r="464" spans="1:3" ht="29.25" customHeight="1" x14ac:dyDescent="0.3">
      <c r="A464" s="2" t="s">
        <v>848</v>
      </c>
      <c r="B464" s="7" t="s">
        <v>875</v>
      </c>
      <c r="C464" s="91">
        <v>22400</v>
      </c>
    </row>
    <row r="465" spans="1:3" ht="29.25" customHeight="1" x14ac:dyDescent="0.3">
      <c r="A465" s="2" t="s">
        <v>849</v>
      </c>
      <c r="B465" s="7" t="s">
        <v>85</v>
      </c>
      <c r="C465" s="91">
        <v>111814</v>
      </c>
    </row>
    <row r="466" spans="1:3" ht="29.25" customHeight="1" x14ac:dyDescent="0.3">
      <c r="A466" s="2" t="s">
        <v>850</v>
      </c>
      <c r="B466" s="7" t="s">
        <v>732</v>
      </c>
      <c r="C466" s="91">
        <v>302937</v>
      </c>
    </row>
    <row r="467" spans="1:3" ht="29.25" customHeight="1" x14ac:dyDescent="0.3">
      <c r="A467" s="2" t="s">
        <v>214</v>
      </c>
      <c r="B467" s="8" t="s">
        <v>213</v>
      </c>
      <c r="C467" s="91">
        <v>32890800</v>
      </c>
    </row>
    <row r="468" spans="1:3" ht="29.25" customHeight="1" x14ac:dyDescent="0.3">
      <c r="A468" s="2" t="s">
        <v>851</v>
      </c>
      <c r="B468" s="8" t="s">
        <v>646</v>
      </c>
      <c r="C468" s="91">
        <v>63500</v>
      </c>
    </row>
    <row r="469" spans="1:3" ht="29.25" customHeight="1" x14ac:dyDescent="0.3">
      <c r="A469" s="2" t="s">
        <v>852</v>
      </c>
      <c r="B469" s="8" t="s">
        <v>762</v>
      </c>
      <c r="C469" s="91">
        <v>27000</v>
      </c>
    </row>
    <row r="470" spans="1:3" ht="29.25" customHeight="1" x14ac:dyDescent="0.3">
      <c r="A470" s="2" t="s">
        <v>853</v>
      </c>
      <c r="B470" s="8" t="s">
        <v>723</v>
      </c>
      <c r="C470" s="91">
        <v>26840</v>
      </c>
    </row>
    <row r="471" spans="1:3" ht="29.25" customHeight="1" x14ac:dyDescent="0.3">
      <c r="A471" s="2" t="s">
        <v>854</v>
      </c>
      <c r="B471" s="8" t="s">
        <v>14</v>
      </c>
      <c r="C471" s="91">
        <v>48000</v>
      </c>
    </row>
    <row r="472" spans="1:3" ht="29.25" customHeight="1" x14ac:dyDescent="0.3">
      <c r="A472" s="2" t="s">
        <v>855</v>
      </c>
      <c r="B472" s="8" t="s">
        <v>519</v>
      </c>
      <c r="C472" s="91">
        <v>56644</v>
      </c>
    </row>
    <row r="473" spans="1:3" ht="29.25" customHeight="1" x14ac:dyDescent="0.3">
      <c r="A473" s="2" t="s">
        <v>856</v>
      </c>
      <c r="B473" s="8" t="s">
        <v>501</v>
      </c>
      <c r="C473" s="91">
        <v>8211456</v>
      </c>
    </row>
    <row r="474" spans="1:3" ht="29.25" customHeight="1" x14ac:dyDescent="0.3">
      <c r="A474" s="76" t="s">
        <v>268</v>
      </c>
      <c r="B474" s="77"/>
      <c r="C474" s="92">
        <f>SUM(C452:C473)</f>
        <v>258939393.58000001</v>
      </c>
    </row>
    <row r="475" spans="1:3" ht="29.25" customHeight="1" x14ac:dyDescent="0.3">
      <c r="A475" s="78" t="s">
        <v>521</v>
      </c>
      <c r="B475" s="79"/>
      <c r="C475" s="80"/>
    </row>
    <row r="476" spans="1:3" ht="29.25" customHeight="1" x14ac:dyDescent="0.3">
      <c r="A476" s="49" t="s">
        <v>632</v>
      </c>
      <c r="B476" s="49" t="s">
        <v>712</v>
      </c>
      <c r="C476" s="97">
        <v>182558087</v>
      </c>
    </row>
    <row r="477" spans="1:3" ht="29.25" customHeight="1" x14ac:dyDescent="0.3">
      <c r="A477" s="49" t="s">
        <v>705</v>
      </c>
      <c r="B477" s="49" t="s">
        <v>713</v>
      </c>
      <c r="C477" s="97">
        <v>56286715.200000003</v>
      </c>
    </row>
    <row r="478" spans="1:3" ht="29.25" customHeight="1" x14ac:dyDescent="0.3">
      <c r="A478" s="76" t="s">
        <v>522</v>
      </c>
      <c r="B478" s="77"/>
      <c r="C478" s="99">
        <f>SUM(C476:C477)</f>
        <v>238844802.19999999</v>
      </c>
    </row>
    <row r="479" spans="1:3" ht="29.25" customHeight="1" x14ac:dyDescent="0.3">
      <c r="A479" s="78" t="s">
        <v>537</v>
      </c>
      <c r="B479" s="79"/>
      <c r="C479" s="80"/>
    </row>
    <row r="480" spans="1:3" ht="29.25" customHeight="1" x14ac:dyDescent="0.3">
      <c r="A480" s="9" t="s">
        <v>472</v>
      </c>
      <c r="B480" s="8" t="s">
        <v>490</v>
      </c>
      <c r="C480" s="91">
        <v>71872538</v>
      </c>
    </row>
    <row r="481" spans="1:3" ht="29.25" customHeight="1" x14ac:dyDescent="0.3">
      <c r="A481" s="9" t="s">
        <v>633</v>
      </c>
      <c r="B481" s="8" t="s">
        <v>634</v>
      </c>
      <c r="C481" s="91">
        <v>104973789</v>
      </c>
    </row>
    <row r="482" spans="1:3" ht="29.25" customHeight="1" x14ac:dyDescent="0.3">
      <c r="A482" s="9" t="s">
        <v>523</v>
      </c>
      <c r="B482" s="8" t="s">
        <v>491</v>
      </c>
      <c r="C482" s="91">
        <v>53539961.899999999</v>
      </c>
    </row>
    <row r="483" spans="1:3" ht="29.25" customHeight="1" x14ac:dyDescent="0.3">
      <c r="A483" s="9" t="s">
        <v>524</v>
      </c>
      <c r="B483" s="8" t="s">
        <v>580</v>
      </c>
      <c r="C483" s="91">
        <v>38264057.719999999</v>
      </c>
    </row>
    <row r="484" spans="1:3" ht="29.25" customHeight="1" x14ac:dyDescent="0.3">
      <c r="A484" s="9" t="s">
        <v>706</v>
      </c>
      <c r="B484" s="8" t="s">
        <v>714</v>
      </c>
      <c r="C484" s="91">
        <v>33497881.530000001</v>
      </c>
    </row>
    <row r="485" spans="1:3" ht="29.25" customHeight="1" x14ac:dyDescent="0.3">
      <c r="A485" s="9" t="s">
        <v>707</v>
      </c>
      <c r="B485" s="8" t="s">
        <v>715</v>
      </c>
      <c r="C485" s="91">
        <v>104190612.56999999</v>
      </c>
    </row>
    <row r="486" spans="1:3" ht="29.25" customHeight="1" x14ac:dyDescent="0.3">
      <c r="A486" s="9" t="s">
        <v>707</v>
      </c>
      <c r="B486" s="8" t="s">
        <v>845</v>
      </c>
      <c r="C486" s="91">
        <v>21300000</v>
      </c>
    </row>
    <row r="487" spans="1:3" ht="29.25" customHeight="1" x14ac:dyDescent="0.3">
      <c r="A487" s="76" t="s">
        <v>538</v>
      </c>
      <c r="B487" s="77"/>
      <c r="C487" s="92">
        <f>SUM(C480:C486)</f>
        <v>427638840.71999997</v>
      </c>
    </row>
    <row r="488" spans="1:3" ht="29.25" customHeight="1" x14ac:dyDescent="0.3">
      <c r="A488" s="78" t="s">
        <v>525</v>
      </c>
      <c r="B488" s="79"/>
      <c r="C488" s="80"/>
    </row>
    <row r="489" spans="1:3" ht="29.25" customHeight="1" x14ac:dyDescent="0.3">
      <c r="A489" s="59" t="s">
        <v>846</v>
      </c>
      <c r="B489" s="58" t="s">
        <v>876</v>
      </c>
      <c r="C489" s="100">
        <v>2883946</v>
      </c>
    </row>
    <row r="490" spans="1:3" ht="29.25" customHeight="1" x14ac:dyDescent="0.3">
      <c r="A490" s="76" t="s">
        <v>526</v>
      </c>
      <c r="B490" s="77"/>
      <c r="C490" s="92">
        <f>SUM(C489)</f>
        <v>2883946</v>
      </c>
    </row>
    <row r="491" spans="1:3" ht="29.25" customHeight="1" x14ac:dyDescent="0.3">
      <c r="A491" s="78" t="s">
        <v>269</v>
      </c>
      <c r="B491" s="79"/>
      <c r="C491" s="80"/>
    </row>
    <row r="492" spans="1:3" ht="29.25" customHeight="1" x14ac:dyDescent="0.3">
      <c r="A492" s="9" t="s">
        <v>709</v>
      </c>
      <c r="B492" s="8" t="s">
        <v>716</v>
      </c>
      <c r="C492" s="91">
        <v>20858061</v>
      </c>
    </row>
    <row r="493" spans="1:3" ht="29.25" customHeight="1" x14ac:dyDescent="0.3">
      <c r="A493" s="9" t="s">
        <v>635</v>
      </c>
      <c r="B493" s="8" t="s">
        <v>717</v>
      </c>
      <c r="C493" s="91">
        <v>212627129.66999999</v>
      </c>
    </row>
    <row r="494" spans="1:3" ht="29.25" customHeight="1" x14ac:dyDescent="0.3">
      <c r="A494" s="9" t="s">
        <v>215</v>
      </c>
      <c r="B494" s="8" t="s">
        <v>636</v>
      </c>
      <c r="C494" s="91">
        <v>18141016</v>
      </c>
    </row>
    <row r="495" spans="1:3" ht="29.25" customHeight="1" x14ac:dyDescent="0.3">
      <c r="A495" s="9" t="s">
        <v>857</v>
      </c>
      <c r="B495" s="8" t="s">
        <v>858</v>
      </c>
      <c r="C495" s="91">
        <v>23127238</v>
      </c>
    </row>
    <row r="496" spans="1:3" ht="29.25" customHeight="1" x14ac:dyDescent="0.3">
      <c r="A496" s="9" t="s">
        <v>581</v>
      </c>
      <c r="B496" s="8" t="s">
        <v>582</v>
      </c>
      <c r="C496" s="91">
        <v>59377518</v>
      </c>
    </row>
    <row r="497" spans="1:3" ht="29.25" customHeight="1" x14ac:dyDescent="0.3">
      <c r="A497" s="9" t="s">
        <v>710</v>
      </c>
      <c r="B497" s="8" t="s">
        <v>718</v>
      </c>
      <c r="C497" s="91">
        <v>17024736.27</v>
      </c>
    </row>
    <row r="498" spans="1:3" ht="29.25" customHeight="1" x14ac:dyDescent="0.3">
      <c r="A498" s="9" t="s">
        <v>859</v>
      </c>
      <c r="B498" s="8" t="s">
        <v>860</v>
      </c>
      <c r="C498" s="91">
        <v>47384000</v>
      </c>
    </row>
    <row r="499" spans="1:3" ht="29.25" customHeight="1" x14ac:dyDescent="0.3">
      <c r="A499" s="9" t="s">
        <v>216</v>
      </c>
      <c r="B499" s="8" t="s">
        <v>637</v>
      </c>
      <c r="C499" s="91">
        <v>34768082</v>
      </c>
    </row>
    <row r="500" spans="1:3" ht="29.25" customHeight="1" x14ac:dyDescent="0.3">
      <c r="A500" s="9" t="s">
        <v>711</v>
      </c>
      <c r="B500" s="8" t="s">
        <v>719</v>
      </c>
      <c r="C500" s="91">
        <v>2225989</v>
      </c>
    </row>
    <row r="501" spans="1:3" ht="29.25" customHeight="1" x14ac:dyDescent="0.3">
      <c r="A501" s="9" t="s">
        <v>861</v>
      </c>
      <c r="B501" s="8" t="s">
        <v>877</v>
      </c>
      <c r="C501" s="91">
        <v>16255629.279999999</v>
      </c>
    </row>
    <row r="502" spans="1:3" ht="29.25" customHeight="1" x14ac:dyDescent="0.3">
      <c r="A502" s="9" t="s">
        <v>862</v>
      </c>
      <c r="B502" s="8" t="s">
        <v>863</v>
      </c>
      <c r="C502" s="91">
        <v>56899280</v>
      </c>
    </row>
    <row r="503" spans="1:3" ht="29.25" customHeight="1" x14ac:dyDescent="0.3">
      <c r="A503" s="9" t="s">
        <v>638</v>
      </c>
      <c r="B503" s="8" t="s">
        <v>639</v>
      </c>
      <c r="C503" s="91">
        <v>4552252</v>
      </c>
    </row>
    <row r="504" spans="1:3" ht="29.25" customHeight="1" x14ac:dyDescent="0.3">
      <c r="A504" s="9" t="s">
        <v>864</v>
      </c>
      <c r="B504" s="8" t="s">
        <v>865</v>
      </c>
      <c r="C504" s="91">
        <v>2904704</v>
      </c>
    </row>
    <row r="505" spans="1:3" ht="29.25" customHeight="1" x14ac:dyDescent="0.3">
      <c r="A505" s="9" t="s">
        <v>866</v>
      </c>
      <c r="B505" s="8" t="s">
        <v>878</v>
      </c>
      <c r="C505" s="91">
        <v>3331537.9</v>
      </c>
    </row>
    <row r="506" spans="1:3" ht="29.25" customHeight="1" x14ac:dyDescent="0.3">
      <c r="A506" s="9" t="s">
        <v>867</v>
      </c>
      <c r="B506" s="8" t="s">
        <v>868</v>
      </c>
      <c r="C506" s="91">
        <v>6150600</v>
      </c>
    </row>
    <row r="507" spans="1:3" ht="29.25" customHeight="1" x14ac:dyDescent="0.3">
      <c r="A507" s="9" t="s">
        <v>869</v>
      </c>
      <c r="B507" s="8" t="s">
        <v>879</v>
      </c>
      <c r="C507" s="91">
        <v>64203</v>
      </c>
    </row>
    <row r="508" spans="1:3" ht="29.25" customHeight="1" x14ac:dyDescent="0.3">
      <c r="A508" s="9" t="s">
        <v>870</v>
      </c>
      <c r="B508" s="8" t="s">
        <v>880</v>
      </c>
      <c r="C508" s="91">
        <v>2201389</v>
      </c>
    </row>
    <row r="509" spans="1:3" ht="29.25" customHeight="1" x14ac:dyDescent="0.3">
      <c r="A509" s="76" t="s">
        <v>269</v>
      </c>
      <c r="B509" s="77"/>
      <c r="C509" s="92">
        <f>SUM(C492:C508)</f>
        <v>527893365.11999989</v>
      </c>
    </row>
    <row r="510" spans="1:3" ht="29.25" customHeight="1" x14ac:dyDescent="0.3">
      <c r="A510" s="54" t="s">
        <v>218</v>
      </c>
      <c r="B510" s="55" t="s">
        <v>217</v>
      </c>
      <c r="C510" s="101"/>
    </row>
    <row r="511" spans="1:3" ht="29.25" customHeight="1" x14ac:dyDescent="0.3">
      <c r="A511" s="59" t="s">
        <v>871</v>
      </c>
      <c r="B511" s="59" t="s">
        <v>80</v>
      </c>
      <c r="C511" s="100">
        <v>8800000</v>
      </c>
    </row>
    <row r="512" spans="1:3" ht="29.25" customHeight="1" x14ac:dyDescent="0.3">
      <c r="A512" s="59" t="s">
        <v>872</v>
      </c>
      <c r="B512" s="59" t="s">
        <v>519</v>
      </c>
      <c r="C512" s="100">
        <v>21753436.969999999</v>
      </c>
    </row>
    <row r="513" spans="1:7" ht="29.25" customHeight="1" x14ac:dyDescent="0.3">
      <c r="A513" s="49" t="s">
        <v>640</v>
      </c>
      <c r="B513" s="8" t="s">
        <v>528</v>
      </c>
      <c r="C513" s="91">
        <v>209593086</v>
      </c>
    </row>
    <row r="514" spans="1:7" ht="29.25" customHeight="1" x14ac:dyDescent="0.3">
      <c r="A514" s="49" t="s">
        <v>641</v>
      </c>
      <c r="B514" s="8" t="s">
        <v>473</v>
      </c>
      <c r="C514" s="91">
        <v>1195397048</v>
      </c>
    </row>
    <row r="515" spans="1:7" ht="29.25" customHeight="1" x14ac:dyDescent="0.3">
      <c r="A515" s="49" t="s">
        <v>873</v>
      </c>
      <c r="B515" s="8" t="s">
        <v>874</v>
      </c>
      <c r="C515" s="91">
        <v>20000000</v>
      </c>
    </row>
    <row r="516" spans="1:7" s="11" customFormat="1" ht="29.25" customHeight="1" x14ac:dyDescent="0.3">
      <c r="A516" s="76" t="s">
        <v>270</v>
      </c>
      <c r="B516" s="77"/>
      <c r="C516" s="92">
        <f>SUM(C511:C515)</f>
        <v>1455543570.97</v>
      </c>
      <c r="D516" s="56"/>
      <c r="E516" s="56"/>
      <c r="F516" s="56"/>
      <c r="G516" s="56"/>
    </row>
    <row r="517" spans="1:7" s="11" customFormat="1" ht="29.25" customHeight="1" x14ac:dyDescent="0.3">
      <c r="A517" s="71" t="s">
        <v>488</v>
      </c>
      <c r="B517" s="72"/>
      <c r="C517" s="92">
        <f>C516+C509+C490+C487+C478+C474+C450+C447+C431+C426+C394+C391+C371+C348+C323+C285+C253+C225+C193+C153+C122+C100+C85+C70</f>
        <v>8269602975.4300003</v>
      </c>
      <c r="D517" s="56"/>
      <c r="E517" s="56"/>
      <c r="F517" s="56"/>
      <c r="G517" s="56"/>
    </row>
    <row r="518" spans="1:7" s="11" customFormat="1" x14ac:dyDescent="0.3">
      <c r="B518" s="47"/>
      <c r="C518" s="89"/>
      <c r="D518" s="56"/>
      <c r="E518" s="56"/>
      <c r="F518" s="56"/>
      <c r="G518" s="56"/>
    </row>
    <row r="519" spans="1:7" s="11" customFormat="1" x14ac:dyDescent="0.3">
      <c r="B519" s="47"/>
      <c r="C519" s="89"/>
      <c r="D519" s="56"/>
      <c r="E519" s="56"/>
      <c r="F519" s="56"/>
      <c r="G519" s="56"/>
    </row>
    <row r="520" spans="1:7" s="11" customFormat="1" x14ac:dyDescent="0.3">
      <c r="B520" s="47"/>
      <c r="C520" s="89"/>
      <c r="D520" s="56"/>
      <c r="E520" s="56"/>
      <c r="F520" s="56"/>
      <c r="G520" s="56"/>
    </row>
    <row r="521" spans="1:7" s="11" customFormat="1" x14ac:dyDescent="0.3">
      <c r="B521" s="47"/>
      <c r="C521" s="89"/>
      <c r="D521" s="56"/>
      <c r="E521" s="56"/>
      <c r="F521" s="56"/>
      <c r="G521" s="56"/>
    </row>
    <row r="522" spans="1:7" s="11" customFormat="1" x14ac:dyDescent="0.3">
      <c r="B522" s="47"/>
      <c r="C522" s="89"/>
      <c r="D522" s="56"/>
      <c r="E522" s="56"/>
      <c r="F522" s="56"/>
      <c r="G522" s="56"/>
    </row>
    <row r="523" spans="1:7" s="11" customFormat="1" x14ac:dyDescent="0.3">
      <c r="B523" s="47"/>
      <c r="C523" s="89"/>
      <c r="D523" s="56"/>
      <c r="E523" s="56"/>
      <c r="F523" s="56"/>
      <c r="G523" s="56"/>
    </row>
    <row r="524" spans="1:7" s="11" customFormat="1" x14ac:dyDescent="0.3">
      <c r="B524" s="47"/>
      <c r="C524" s="89"/>
      <c r="D524" s="56"/>
      <c r="E524" s="56"/>
      <c r="F524" s="56"/>
      <c r="G524" s="56"/>
    </row>
    <row r="525" spans="1:7" s="11" customFormat="1" x14ac:dyDescent="0.3">
      <c r="B525" s="47"/>
      <c r="C525" s="89"/>
      <c r="D525" s="56"/>
      <c r="E525" s="56"/>
      <c r="F525" s="56"/>
      <c r="G525" s="56"/>
    </row>
    <row r="526" spans="1:7" s="11" customFormat="1" x14ac:dyDescent="0.3">
      <c r="B526" s="47"/>
      <c r="C526" s="89"/>
      <c r="D526" s="56"/>
      <c r="E526" s="56"/>
      <c r="F526" s="56"/>
      <c r="G526" s="56"/>
    </row>
    <row r="527" spans="1:7" s="11" customFormat="1" x14ac:dyDescent="0.3">
      <c r="B527" s="47"/>
      <c r="C527" s="89"/>
      <c r="D527" s="56"/>
      <c r="E527" s="56"/>
      <c r="F527" s="56"/>
      <c r="G527" s="56"/>
    </row>
    <row r="528" spans="1:7" s="11" customFormat="1" x14ac:dyDescent="0.3">
      <c r="B528" s="47"/>
      <c r="C528" s="89"/>
      <c r="D528" s="56"/>
      <c r="E528" s="56"/>
      <c r="F528" s="56"/>
      <c r="G528" s="56"/>
    </row>
    <row r="529" spans="2:7" s="11" customFormat="1" x14ac:dyDescent="0.3">
      <c r="B529" s="47"/>
      <c r="C529" s="89"/>
      <c r="D529" s="56"/>
      <c r="E529" s="56"/>
      <c r="F529" s="56"/>
      <c r="G529" s="56"/>
    </row>
    <row r="530" spans="2:7" s="11" customFormat="1" x14ac:dyDescent="0.3">
      <c r="B530" s="47"/>
      <c r="C530" s="89"/>
      <c r="D530" s="56"/>
      <c r="E530" s="56"/>
      <c r="F530" s="56"/>
      <c r="G530" s="56"/>
    </row>
    <row r="531" spans="2:7" s="11" customFormat="1" x14ac:dyDescent="0.3">
      <c r="B531" s="47"/>
      <c r="C531" s="89"/>
      <c r="D531" s="56"/>
      <c r="E531" s="56"/>
      <c r="F531" s="56"/>
      <c r="G531" s="56"/>
    </row>
    <row r="532" spans="2:7" s="11" customFormat="1" x14ac:dyDescent="0.3">
      <c r="B532" s="47"/>
      <c r="C532" s="89"/>
      <c r="D532" s="56"/>
      <c r="E532" s="56"/>
      <c r="F532" s="56"/>
      <c r="G532" s="56"/>
    </row>
    <row r="533" spans="2:7" s="11" customFormat="1" x14ac:dyDescent="0.3">
      <c r="B533" s="47"/>
      <c r="C533" s="89"/>
      <c r="D533" s="56"/>
      <c r="E533" s="56"/>
      <c r="F533" s="56"/>
      <c r="G533" s="56"/>
    </row>
    <row r="534" spans="2:7" s="11" customFormat="1" x14ac:dyDescent="0.3">
      <c r="B534" s="47"/>
      <c r="C534" s="89"/>
      <c r="D534" s="56"/>
      <c r="E534" s="56"/>
      <c r="F534" s="56"/>
      <c r="G534" s="56"/>
    </row>
    <row r="535" spans="2:7" s="11" customFormat="1" x14ac:dyDescent="0.3">
      <c r="B535" s="47"/>
      <c r="C535" s="89"/>
      <c r="D535" s="56"/>
      <c r="E535" s="56"/>
      <c r="F535" s="56"/>
      <c r="G535" s="56"/>
    </row>
    <row r="536" spans="2:7" s="11" customFormat="1" x14ac:dyDescent="0.3">
      <c r="B536" s="47"/>
      <c r="C536" s="89"/>
      <c r="D536" s="56"/>
      <c r="E536" s="56"/>
      <c r="F536" s="56"/>
      <c r="G536" s="56"/>
    </row>
    <row r="537" spans="2:7" s="11" customFormat="1" x14ac:dyDescent="0.3">
      <c r="B537" s="47"/>
      <c r="C537" s="89"/>
      <c r="D537" s="56"/>
      <c r="E537" s="56"/>
      <c r="F537" s="56"/>
      <c r="G537" s="56"/>
    </row>
    <row r="538" spans="2:7" s="11" customFormat="1" x14ac:dyDescent="0.3">
      <c r="B538" s="47"/>
      <c r="C538" s="89"/>
      <c r="D538" s="56"/>
      <c r="E538" s="56"/>
      <c r="F538" s="56"/>
      <c r="G538" s="56"/>
    </row>
    <row r="539" spans="2:7" s="11" customFormat="1" x14ac:dyDescent="0.3">
      <c r="B539" s="47"/>
      <c r="C539" s="89"/>
      <c r="D539" s="56"/>
      <c r="E539" s="56"/>
      <c r="F539" s="56"/>
      <c r="G539" s="56"/>
    </row>
    <row r="540" spans="2:7" s="11" customFormat="1" x14ac:dyDescent="0.3">
      <c r="B540" s="47"/>
      <c r="C540" s="89"/>
      <c r="D540" s="56"/>
      <c r="E540" s="56"/>
      <c r="F540" s="56"/>
      <c r="G540" s="56"/>
    </row>
    <row r="541" spans="2:7" s="11" customFormat="1" x14ac:dyDescent="0.3">
      <c r="B541" s="47"/>
      <c r="C541" s="89"/>
      <c r="D541" s="56"/>
      <c r="E541" s="56"/>
      <c r="F541" s="56"/>
      <c r="G541" s="56"/>
    </row>
    <row r="542" spans="2:7" s="11" customFormat="1" x14ac:dyDescent="0.3">
      <c r="B542" s="47"/>
      <c r="C542" s="89"/>
      <c r="D542" s="56"/>
      <c r="E542" s="56"/>
      <c r="F542" s="56"/>
      <c r="G542" s="56"/>
    </row>
    <row r="543" spans="2:7" s="11" customFormat="1" x14ac:dyDescent="0.3">
      <c r="B543" s="47"/>
      <c r="C543" s="89"/>
      <c r="D543" s="56"/>
      <c r="E543" s="56"/>
      <c r="F543" s="56"/>
      <c r="G543" s="56"/>
    </row>
    <row r="544" spans="2:7" s="11" customFormat="1" x14ac:dyDescent="0.3">
      <c r="B544" s="47"/>
      <c r="C544" s="89"/>
      <c r="D544" s="56"/>
      <c r="E544" s="56"/>
      <c r="F544" s="56"/>
      <c r="G544" s="56"/>
    </row>
    <row r="545" spans="2:7" s="11" customFormat="1" x14ac:dyDescent="0.3">
      <c r="B545" s="47"/>
      <c r="C545" s="89"/>
      <c r="D545" s="56"/>
      <c r="E545" s="56"/>
      <c r="F545" s="56"/>
      <c r="G545" s="56"/>
    </row>
    <row r="546" spans="2:7" s="11" customFormat="1" x14ac:dyDescent="0.3">
      <c r="B546" s="47"/>
      <c r="C546" s="89"/>
      <c r="D546" s="56"/>
      <c r="E546" s="56"/>
      <c r="F546" s="56"/>
      <c r="G546" s="56"/>
    </row>
    <row r="547" spans="2:7" s="11" customFormat="1" x14ac:dyDescent="0.3">
      <c r="B547" s="47"/>
      <c r="C547" s="89"/>
      <c r="D547" s="56"/>
      <c r="E547" s="56"/>
      <c r="F547" s="56"/>
      <c r="G547" s="56"/>
    </row>
    <row r="548" spans="2:7" s="11" customFormat="1" x14ac:dyDescent="0.3">
      <c r="B548" s="47"/>
      <c r="C548" s="89"/>
      <c r="D548" s="56"/>
      <c r="E548" s="56"/>
      <c r="F548" s="56"/>
      <c r="G548" s="56"/>
    </row>
    <row r="549" spans="2:7" s="11" customFormat="1" x14ac:dyDescent="0.3">
      <c r="B549" s="47"/>
      <c r="C549" s="89"/>
      <c r="D549" s="56"/>
      <c r="E549" s="56"/>
      <c r="F549" s="56"/>
      <c r="G549" s="56"/>
    </row>
    <row r="550" spans="2:7" s="11" customFormat="1" x14ac:dyDescent="0.3">
      <c r="B550" s="47"/>
      <c r="C550" s="89"/>
      <c r="D550" s="56"/>
      <c r="E550" s="56"/>
      <c r="F550" s="56"/>
      <c r="G550" s="56"/>
    </row>
    <row r="551" spans="2:7" s="11" customFormat="1" x14ac:dyDescent="0.3">
      <c r="B551" s="47"/>
      <c r="C551" s="89"/>
      <c r="D551" s="56"/>
      <c r="E551" s="56"/>
      <c r="F551" s="56"/>
      <c r="G551" s="56"/>
    </row>
    <row r="552" spans="2:7" s="11" customFormat="1" x14ac:dyDescent="0.3">
      <c r="B552" s="47"/>
      <c r="C552" s="89"/>
      <c r="D552" s="56"/>
      <c r="E552" s="56"/>
      <c r="F552" s="56"/>
      <c r="G552" s="56"/>
    </row>
    <row r="553" spans="2:7" s="11" customFormat="1" x14ac:dyDescent="0.3">
      <c r="B553" s="47"/>
      <c r="C553" s="89"/>
      <c r="D553" s="56"/>
      <c r="E553" s="56"/>
      <c r="F553" s="56"/>
      <c r="G553" s="56"/>
    </row>
    <row r="554" spans="2:7" s="11" customFormat="1" x14ac:dyDescent="0.3">
      <c r="B554" s="47"/>
      <c r="C554" s="89"/>
      <c r="D554" s="56"/>
      <c r="E554" s="56"/>
      <c r="F554" s="56"/>
      <c r="G554" s="56"/>
    </row>
    <row r="555" spans="2:7" s="11" customFormat="1" x14ac:dyDescent="0.3">
      <c r="B555" s="47"/>
      <c r="C555" s="89"/>
      <c r="D555" s="56"/>
      <c r="E555" s="56"/>
      <c r="F555" s="56"/>
      <c r="G555" s="56"/>
    </row>
    <row r="556" spans="2:7" s="11" customFormat="1" x14ac:dyDescent="0.3">
      <c r="B556" s="47"/>
      <c r="C556" s="89"/>
      <c r="D556" s="56"/>
      <c r="E556" s="56"/>
      <c r="F556" s="56"/>
      <c r="G556" s="56"/>
    </row>
    <row r="557" spans="2:7" s="11" customFormat="1" x14ac:dyDescent="0.3">
      <c r="B557" s="47"/>
      <c r="C557" s="89"/>
      <c r="D557" s="56"/>
      <c r="E557" s="56"/>
      <c r="F557" s="56"/>
      <c r="G557" s="56"/>
    </row>
    <row r="558" spans="2:7" s="11" customFormat="1" x14ac:dyDescent="0.3">
      <c r="B558" s="47"/>
      <c r="C558" s="89"/>
      <c r="D558" s="56"/>
      <c r="E558" s="56"/>
      <c r="F558" s="56"/>
      <c r="G558" s="56"/>
    </row>
    <row r="559" spans="2:7" s="11" customFormat="1" x14ac:dyDescent="0.3">
      <c r="B559" s="47"/>
      <c r="C559" s="89"/>
      <c r="D559" s="56"/>
      <c r="E559" s="56"/>
      <c r="F559" s="56"/>
      <c r="G559" s="56"/>
    </row>
    <row r="560" spans="2:7" s="11" customFormat="1" x14ac:dyDescent="0.3">
      <c r="B560" s="47"/>
      <c r="C560" s="89"/>
      <c r="D560" s="56"/>
      <c r="E560" s="56"/>
      <c r="F560" s="56"/>
      <c r="G560" s="56"/>
    </row>
    <row r="561" spans="2:7" s="11" customFormat="1" x14ac:dyDescent="0.3">
      <c r="B561" s="47"/>
      <c r="C561" s="89"/>
      <c r="D561" s="56"/>
      <c r="E561" s="56"/>
      <c r="F561" s="56"/>
      <c r="G561" s="56"/>
    </row>
    <row r="562" spans="2:7" s="11" customFormat="1" x14ac:dyDescent="0.3">
      <c r="B562" s="47"/>
      <c r="C562" s="89"/>
      <c r="D562" s="56"/>
      <c r="E562" s="56"/>
      <c r="F562" s="56"/>
      <c r="G562" s="56"/>
    </row>
    <row r="563" spans="2:7" s="11" customFormat="1" x14ac:dyDescent="0.3">
      <c r="B563" s="47"/>
      <c r="C563" s="89"/>
      <c r="D563" s="56"/>
      <c r="E563" s="56"/>
      <c r="F563" s="56"/>
      <c r="G563" s="56"/>
    </row>
    <row r="564" spans="2:7" s="11" customFormat="1" x14ac:dyDescent="0.3">
      <c r="B564" s="47"/>
      <c r="C564" s="89"/>
      <c r="D564" s="56"/>
      <c r="E564" s="56"/>
      <c r="F564" s="56"/>
      <c r="G564" s="56"/>
    </row>
    <row r="565" spans="2:7" s="11" customFormat="1" x14ac:dyDescent="0.3">
      <c r="B565" s="47"/>
      <c r="C565" s="89"/>
      <c r="D565" s="56"/>
      <c r="E565" s="56"/>
      <c r="F565" s="56"/>
      <c r="G565" s="56"/>
    </row>
    <row r="566" spans="2:7" s="11" customFormat="1" x14ac:dyDescent="0.3">
      <c r="B566" s="47"/>
      <c r="C566" s="89"/>
      <c r="D566" s="56"/>
      <c r="E566" s="56"/>
      <c r="F566" s="56"/>
      <c r="G566" s="56"/>
    </row>
    <row r="567" spans="2:7" s="11" customFormat="1" x14ac:dyDescent="0.3">
      <c r="B567" s="47"/>
      <c r="C567" s="89"/>
      <c r="D567" s="56"/>
      <c r="E567" s="56"/>
      <c r="F567" s="56"/>
      <c r="G567" s="56"/>
    </row>
    <row r="568" spans="2:7" s="11" customFormat="1" x14ac:dyDescent="0.3">
      <c r="B568" s="47"/>
      <c r="C568" s="89"/>
      <c r="D568" s="56"/>
      <c r="E568" s="56"/>
      <c r="F568" s="56"/>
      <c r="G568" s="56"/>
    </row>
    <row r="569" spans="2:7" s="11" customFormat="1" x14ac:dyDescent="0.3">
      <c r="B569" s="47"/>
      <c r="C569" s="89"/>
      <c r="D569" s="56"/>
      <c r="E569" s="56"/>
      <c r="F569" s="56"/>
      <c r="G569" s="56"/>
    </row>
    <row r="570" spans="2:7" s="11" customFormat="1" x14ac:dyDescent="0.3">
      <c r="B570" s="47"/>
      <c r="C570" s="89"/>
      <c r="D570" s="56"/>
      <c r="E570" s="56"/>
      <c r="F570" s="56"/>
      <c r="G570" s="56"/>
    </row>
    <row r="571" spans="2:7" s="11" customFormat="1" x14ac:dyDescent="0.3">
      <c r="B571" s="47"/>
      <c r="C571" s="89"/>
      <c r="D571" s="56"/>
      <c r="E571" s="56"/>
      <c r="F571" s="56"/>
      <c r="G571" s="56"/>
    </row>
    <row r="572" spans="2:7" s="11" customFormat="1" x14ac:dyDescent="0.3">
      <c r="B572" s="47"/>
      <c r="C572" s="89"/>
      <c r="D572" s="56"/>
      <c r="E572" s="56"/>
      <c r="F572" s="56"/>
      <c r="G572" s="56"/>
    </row>
    <row r="573" spans="2:7" s="11" customFormat="1" x14ac:dyDescent="0.3">
      <c r="B573" s="47"/>
      <c r="C573" s="89"/>
      <c r="D573" s="56"/>
      <c r="E573" s="56"/>
      <c r="F573" s="56"/>
      <c r="G573" s="56"/>
    </row>
    <row r="574" spans="2:7" s="11" customFormat="1" x14ac:dyDescent="0.3">
      <c r="B574" s="47"/>
      <c r="C574" s="89"/>
      <c r="D574" s="56"/>
      <c r="E574" s="56"/>
      <c r="F574" s="56"/>
      <c r="G574" s="56"/>
    </row>
    <row r="575" spans="2:7" s="11" customFormat="1" x14ac:dyDescent="0.3">
      <c r="B575" s="47"/>
      <c r="C575" s="89"/>
      <c r="D575" s="56"/>
      <c r="E575" s="56"/>
      <c r="F575" s="56"/>
      <c r="G575" s="56"/>
    </row>
    <row r="576" spans="2:7" s="11" customFormat="1" x14ac:dyDescent="0.3">
      <c r="B576" s="47"/>
      <c r="C576" s="89"/>
      <c r="D576" s="56"/>
      <c r="E576" s="56"/>
      <c r="F576" s="56"/>
      <c r="G576" s="56"/>
    </row>
    <row r="577" spans="2:7" s="11" customFormat="1" x14ac:dyDescent="0.3">
      <c r="B577" s="47"/>
      <c r="C577" s="89"/>
      <c r="D577" s="56"/>
      <c r="E577" s="56"/>
      <c r="F577" s="56"/>
      <c r="G577" s="56"/>
    </row>
    <row r="578" spans="2:7" s="11" customFormat="1" x14ac:dyDescent="0.3">
      <c r="B578" s="47"/>
      <c r="C578" s="89"/>
      <c r="D578" s="56"/>
      <c r="E578" s="56"/>
      <c r="F578" s="56"/>
      <c r="G578" s="56"/>
    </row>
    <row r="579" spans="2:7" s="11" customFormat="1" x14ac:dyDescent="0.3">
      <c r="B579" s="47"/>
      <c r="C579" s="89"/>
      <c r="D579" s="56"/>
      <c r="E579" s="56"/>
      <c r="F579" s="56"/>
      <c r="G579" s="56"/>
    </row>
    <row r="580" spans="2:7" s="11" customFormat="1" x14ac:dyDescent="0.3">
      <c r="B580" s="47"/>
      <c r="C580" s="89"/>
      <c r="D580" s="56"/>
      <c r="E580" s="56"/>
      <c r="F580" s="56"/>
      <c r="G580" s="56"/>
    </row>
    <row r="581" spans="2:7" s="11" customFormat="1" x14ac:dyDescent="0.3">
      <c r="B581" s="47"/>
      <c r="C581" s="89"/>
      <c r="D581" s="56"/>
      <c r="E581" s="56"/>
      <c r="F581" s="56"/>
      <c r="G581" s="56"/>
    </row>
    <row r="582" spans="2:7" s="11" customFormat="1" x14ac:dyDescent="0.3">
      <c r="B582" s="47"/>
      <c r="C582" s="89"/>
      <c r="D582" s="56"/>
      <c r="E582" s="56"/>
      <c r="F582" s="56"/>
      <c r="G582" s="56"/>
    </row>
    <row r="583" spans="2:7" s="11" customFormat="1" x14ac:dyDescent="0.3">
      <c r="B583" s="47"/>
      <c r="C583" s="89"/>
      <c r="D583" s="56"/>
      <c r="E583" s="56"/>
      <c r="F583" s="56"/>
      <c r="G583" s="56"/>
    </row>
    <row r="584" spans="2:7" s="11" customFormat="1" x14ac:dyDescent="0.3">
      <c r="B584" s="47"/>
      <c r="C584" s="89"/>
      <c r="D584" s="56"/>
      <c r="E584" s="56"/>
      <c r="F584" s="56"/>
      <c r="G584" s="56"/>
    </row>
    <row r="585" spans="2:7" s="11" customFormat="1" x14ac:dyDescent="0.3">
      <c r="B585" s="47"/>
      <c r="C585" s="89"/>
      <c r="D585" s="56"/>
      <c r="E585" s="56"/>
      <c r="F585" s="56"/>
      <c r="G585" s="56"/>
    </row>
    <row r="586" spans="2:7" s="11" customFormat="1" x14ac:dyDescent="0.3">
      <c r="B586" s="47"/>
      <c r="C586" s="89"/>
      <c r="D586" s="56"/>
      <c r="E586" s="56"/>
      <c r="F586" s="56"/>
      <c r="G586" s="56"/>
    </row>
    <row r="587" spans="2:7" s="11" customFormat="1" x14ac:dyDescent="0.3">
      <c r="B587" s="47"/>
      <c r="C587" s="89"/>
      <c r="D587" s="56"/>
      <c r="E587" s="56"/>
      <c r="F587" s="56"/>
      <c r="G587" s="56"/>
    </row>
    <row r="588" spans="2:7" s="11" customFormat="1" x14ac:dyDescent="0.3">
      <c r="B588" s="47"/>
      <c r="C588" s="89"/>
      <c r="D588" s="56"/>
      <c r="E588" s="56"/>
      <c r="F588" s="56"/>
      <c r="G588" s="56"/>
    </row>
    <row r="589" spans="2:7" s="11" customFormat="1" x14ac:dyDescent="0.3">
      <c r="B589" s="47"/>
      <c r="C589" s="89"/>
      <c r="D589" s="56"/>
      <c r="E589" s="56"/>
      <c r="F589" s="56"/>
      <c r="G589" s="56"/>
    </row>
    <row r="590" spans="2:7" s="11" customFormat="1" x14ac:dyDescent="0.3">
      <c r="B590" s="47"/>
      <c r="C590" s="89"/>
      <c r="D590" s="56"/>
      <c r="E590" s="56"/>
      <c r="F590" s="56"/>
      <c r="G590" s="56"/>
    </row>
    <row r="591" spans="2:7" s="11" customFormat="1" x14ac:dyDescent="0.3">
      <c r="B591" s="47"/>
      <c r="C591" s="89"/>
      <c r="D591" s="56"/>
      <c r="E591" s="56"/>
      <c r="F591" s="56"/>
      <c r="G591" s="56"/>
    </row>
    <row r="592" spans="2:7" s="11" customFormat="1" x14ac:dyDescent="0.3">
      <c r="B592" s="47"/>
      <c r="C592" s="89"/>
      <c r="D592" s="56"/>
      <c r="E592" s="56"/>
      <c r="F592" s="56"/>
      <c r="G592" s="56"/>
    </row>
    <row r="593" spans="2:7" s="11" customFormat="1" x14ac:dyDescent="0.3">
      <c r="B593" s="47"/>
      <c r="C593" s="89"/>
      <c r="D593" s="56"/>
      <c r="E593" s="56"/>
      <c r="F593" s="56"/>
      <c r="G593" s="56"/>
    </row>
    <row r="594" spans="2:7" s="11" customFormat="1" x14ac:dyDescent="0.3">
      <c r="B594" s="47"/>
      <c r="C594" s="89"/>
      <c r="D594" s="56"/>
      <c r="E594" s="56"/>
      <c r="F594" s="56"/>
      <c r="G594" s="56"/>
    </row>
    <row r="595" spans="2:7" s="11" customFormat="1" x14ac:dyDescent="0.3">
      <c r="B595" s="47"/>
      <c r="C595" s="89"/>
      <c r="D595" s="56"/>
      <c r="E595" s="56"/>
      <c r="F595" s="56"/>
      <c r="G595" s="56"/>
    </row>
    <row r="596" spans="2:7" s="11" customFormat="1" x14ac:dyDescent="0.3">
      <c r="B596" s="47"/>
      <c r="C596" s="89"/>
      <c r="D596" s="56"/>
      <c r="E596" s="56"/>
      <c r="F596" s="56"/>
      <c r="G596" s="56"/>
    </row>
    <row r="597" spans="2:7" s="11" customFormat="1" x14ac:dyDescent="0.3">
      <c r="B597" s="47"/>
      <c r="C597" s="89"/>
      <c r="D597" s="56"/>
      <c r="E597" s="56"/>
      <c r="F597" s="56"/>
      <c r="G597" s="56"/>
    </row>
    <row r="598" spans="2:7" s="11" customFormat="1" x14ac:dyDescent="0.3">
      <c r="B598" s="47"/>
      <c r="C598" s="89"/>
      <c r="D598" s="56"/>
      <c r="E598" s="56"/>
      <c r="F598" s="56"/>
      <c r="G598" s="56"/>
    </row>
    <row r="599" spans="2:7" s="11" customFormat="1" x14ac:dyDescent="0.3">
      <c r="B599" s="47"/>
      <c r="C599" s="89"/>
      <c r="D599" s="56"/>
      <c r="E599" s="56"/>
      <c r="F599" s="56"/>
      <c r="G599" s="56"/>
    </row>
    <row r="600" spans="2:7" s="11" customFormat="1" x14ac:dyDescent="0.3">
      <c r="B600" s="47"/>
      <c r="C600" s="89"/>
      <c r="D600" s="56"/>
      <c r="E600" s="56"/>
      <c r="F600" s="56"/>
      <c r="G600" s="56"/>
    </row>
    <row r="601" spans="2:7" s="11" customFormat="1" x14ac:dyDescent="0.3">
      <c r="B601" s="47"/>
      <c r="C601" s="89"/>
      <c r="D601" s="56"/>
      <c r="E601" s="56"/>
      <c r="F601" s="56"/>
      <c r="G601" s="56"/>
    </row>
    <row r="602" spans="2:7" s="11" customFormat="1" x14ac:dyDescent="0.3">
      <c r="B602" s="47"/>
      <c r="C602" s="89"/>
      <c r="D602" s="56"/>
      <c r="E602" s="56"/>
      <c r="F602" s="56"/>
      <c r="G602" s="56"/>
    </row>
    <row r="603" spans="2:7" s="11" customFormat="1" x14ac:dyDescent="0.3">
      <c r="B603" s="47"/>
      <c r="C603" s="89"/>
      <c r="D603" s="56"/>
      <c r="E603" s="56"/>
      <c r="F603" s="56"/>
      <c r="G603" s="56"/>
    </row>
    <row r="604" spans="2:7" s="11" customFormat="1" x14ac:dyDescent="0.3">
      <c r="B604" s="47"/>
      <c r="C604" s="89"/>
      <c r="D604" s="56"/>
      <c r="E604" s="56"/>
      <c r="F604" s="56"/>
      <c r="G604" s="56"/>
    </row>
    <row r="605" spans="2:7" s="11" customFormat="1" x14ac:dyDescent="0.3">
      <c r="B605" s="47"/>
      <c r="C605" s="89"/>
      <c r="D605" s="56"/>
      <c r="E605" s="56"/>
      <c r="F605" s="56"/>
      <c r="G605" s="56"/>
    </row>
    <row r="606" spans="2:7" s="11" customFormat="1" x14ac:dyDescent="0.3">
      <c r="B606" s="47"/>
      <c r="C606" s="89"/>
      <c r="D606" s="56"/>
      <c r="E606" s="56"/>
      <c r="F606" s="56"/>
      <c r="G606" s="56"/>
    </row>
    <row r="607" spans="2:7" s="11" customFormat="1" x14ac:dyDescent="0.3">
      <c r="B607" s="47"/>
      <c r="C607" s="89"/>
      <c r="D607" s="56"/>
      <c r="E607" s="56"/>
      <c r="F607" s="56"/>
      <c r="G607" s="56"/>
    </row>
    <row r="608" spans="2:7" s="11" customFormat="1" x14ac:dyDescent="0.3">
      <c r="B608" s="47"/>
      <c r="C608" s="89"/>
      <c r="D608" s="56"/>
      <c r="E608" s="56"/>
      <c r="F608" s="56"/>
      <c r="G608" s="56"/>
    </row>
    <row r="609" spans="2:7" s="11" customFormat="1" x14ac:dyDescent="0.3">
      <c r="B609" s="47"/>
      <c r="C609" s="89"/>
      <c r="D609" s="56"/>
      <c r="E609" s="56"/>
      <c r="F609" s="56"/>
      <c r="G609" s="56"/>
    </row>
    <row r="610" spans="2:7" s="11" customFormat="1" x14ac:dyDescent="0.3">
      <c r="B610" s="47"/>
      <c r="C610" s="89"/>
      <c r="D610" s="56"/>
      <c r="E610" s="56"/>
      <c r="F610" s="56"/>
      <c r="G610" s="56"/>
    </row>
    <row r="611" spans="2:7" s="11" customFormat="1" x14ac:dyDescent="0.3">
      <c r="B611" s="47"/>
      <c r="C611" s="89"/>
      <c r="D611" s="56"/>
      <c r="E611" s="56"/>
      <c r="F611" s="56"/>
      <c r="G611" s="56"/>
    </row>
    <row r="612" spans="2:7" s="11" customFormat="1" x14ac:dyDescent="0.3">
      <c r="B612" s="47"/>
      <c r="C612" s="89"/>
      <c r="D612" s="56"/>
      <c r="E612" s="56"/>
      <c r="F612" s="56"/>
      <c r="G612" s="56"/>
    </row>
    <row r="613" spans="2:7" s="11" customFormat="1" x14ac:dyDescent="0.3">
      <c r="B613" s="47"/>
      <c r="C613" s="89"/>
      <c r="D613" s="56"/>
      <c r="E613" s="56"/>
      <c r="F613" s="56"/>
      <c r="G613" s="56"/>
    </row>
    <row r="614" spans="2:7" s="11" customFormat="1" x14ac:dyDescent="0.3">
      <c r="B614" s="47"/>
      <c r="C614" s="89"/>
      <c r="D614" s="56"/>
      <c r="E614" s="56"/>
      <c r="F614" s="56"/>
      <c r="G614" s="56"/>
    </row>
    <row r="615" spans="2:7" s="11" customFormat="1" x14ac:dyDescent="0.3">
      <c r="B615" s="47"/>
      <c r="C615" s="89"/>
      <c r="D615" s="56"/>
      <c r="E615" s="56"/>
      <c r="F615" s="56"/>
      <c r="G615" s="56"/>
    </row>
    <row r="616" spans="2:7" s="11" customFormat="1" x14ac:dyDescent="0.3">
      <c r="B616" s="47"/>
      <c r="C616" s="89"/>
      <c r="D616" s="56"/>
      <c r="E616" s="56"/>
      <c r="F616" s="56"/>
      <c r="G616" s="56"/>
    </row>
    <row r="617" spans="2:7" s="11" customFormat="1" x14ac:dyDescent="0.3">
      <c r="B617" s="47"/>
      <c r="C617" s="89"/>
      <c r="D617" s="56"/>
      <c r="E617" s="56"/>
      <c r="F617" s="56"/>
      <c r="G617" s="56"/>
    </row>
    <row r="618" spans="2:7" s="11" customFormat="1" x14ac:dyDescent="0.3">
      <c r="B618" s="47"/>
      <c r="C618" s="89"/>
      <c r="D618" s="56"/>
      <c r="E618" s="56"/>
      <c r="F618" s="56"/>
      <c r="G618" s="56"/>
    </row>
    <row r="619" spans="2:7" s="11" customFormat="1" x14ac:dyDescent="0.3">
      <c r="B619" s="47"/>
      <c r="C619" s="89"/>
      <c r="D619" s="56"/>
      <c r="E619" s="56"/>
      <c r="F619" s="56"/>
      <c r="G619" s="56"/>
    </row>
    <row r="620" spans="2:7" s="11" customFormat="1" x14ac:dyDescent="0.3">
      <c r="B620" s="47"/>
      <c r="C620" s="89"/>
      <c r="D620" s="56"/>
      <c r="E620" s="56"/>
      <c r="F620" s="56"/>
      <c r="G620" s="56"/>
    </row>
    <row r="621" spans="2:7" s="11" customFormat="1" x14ac:dyDescent="0.3">
      <c r="B621" s="47"/>
      <c r="C621" s="89"/>
      <c r="D621" s="56"/>
      <c r="E621" s="56"/>
      <c r="F621" s="56"/>
      <c r="G621" s="56"/>
    </row>
    <row r="622" spans="2:7" s="11" customFormat="1" x14ac:dyDescent="0.3">
      <c r="B622" s="47"/>
      <c r="C622" s="89"/>
      <c r="D622" s="56"/>
      <c r="E622" s="56"/>
      <c r="F622" s="56"/>
      <c r="G622" s="56"/>
    </row>
    <row r="623" spans="2:7" s="11" customFormat="1" x14ac:dyDescent="0.3">
      <c r="B623" s="47"/>
      <c r="C623" s="89"/>
      <c r="D623" s="56"/>
      <c r="E623" s="56"/>
      <c r="F623" s="56"/>
      <c r="G623" s="56"/>
    </row>
    <row r="624" spans="2:7" s="11" customFormat="1" x14ac:dyDescent="0.3">
      <c r="B624" s="47"/>
      <c r="C624" s="89"/>
      <c r="D624" s="56"/>
      <c r="E624" s="56"/>
      <c r="F624" s="56"/>
      <c r="G624" s="56"/>
    </row>
    <row r="625" spans="2:7" s="11" customFormat="1" x14ac:dyDescent="0.3">
      <c r="B625" s="47"/>
      <c r="C625" s="89"/>
      <c r="D625" s="56"/>
      <c r="E625" s="56"/>
      <c r="F625" s="56"/>
      <c r="G625" s="56"/>
    </row>
    <row r="626" spans="2:7" s="11" customFormat="1" x14ac:dyDescent="0.3">
      <c r="B626" s="47"/>
      <c r="C626" s="89"/>
      <c r="D626" s="56"/>
      <c r="E626" s="56"/>
      <c r="F626" s="56"/>
      <c r="G626" s="56"/>
    </row>
    <row r="627" spans="2:7" s="11" customFormat="1" x14ac:dyDescent="0.3">
      <c r="B627" s="47"/>
      <c r="C627" s="89"/>
      <c r="D627" s="56"/>
      <c r="E627" s="56"/>
      <c r="F627" s="56"/>
      <c r="G627" s="56"/>
    </row>
    <row r="628" spans="2:7" s="11" customFormat="1" x14ac:dyDescent="0.3">
      <c r="B628" s="47"/>
      <c r="C628" s="89"/>
      <c r="D628" s="56"/>
      <c r="E628" s="56"/>
      <c r="F628" s="56"/>
      <c r="G628" s="56"/>
    </row>
    <row r="629" spans="2:7" s="11" customFormat="1" x14ac:dyDescent="0.3">
      <c r="B629" s="47"/>
      <c r="C629" s="89"/>
      <c r="D629" s="56"/>
      <c r="E629" s="56"/>
      <c r="F629" s="56"/>
      <c r="G629" s="56"/>
    </row>
    <row r="630" spans="2:7" s="11" customFormat="1" x14ac:dyDescent="0.3">
      <c r="B630" s="47"/>
      <c r="C630" s="89"/>
      <c r="D630" s="56"/>
      <c r="E630" s="56"/>
      <c r="F630" s="56"/>
      <c r="G630" s="56"/>
    </row>
  </sheetData>
  <mergeCells count="52">
    <mergeCell ref="A2:C2"/>
    <mergeCell ref="A3:C3"/>
    <mergeCell ref="A4:C4"/>
    <mergeCell ref="A5:C5"/>
    <mergeCell ref="A285:B285"/>
    <mergeCell ref="A225:B225"/>
    <mergeCell ref="A253:B253"/>
    <mergeCell ref="A70:B70"/>
    <mergeCell ref="A85:B85"/>
    <mergeCell ref="A100:B100"/>
    <mergeCell ref="A122:B122"/>
    <mergeCell ref="A71:C71"/>
    <mergeCell ref="A86:C86"/>
    <mergeCell ref="A101:C101"/>
    <mergeCell ref="A8:C8"/>
    <mergeCell ref="A286:C286"/>
    <mergeCell ref="A123:C123"/>
    <mergeCell ref="A154:C154"/>
    <mergeCell ref="A194:C194"/>
    <mergeCell ref="A226:C226"/>
    <mergeCell ref="A254:C254"/>
    <mergeCell ref="A153:B153"/>
    <mergeCell ref="A193:B193"/>
    <mergeCell ref="A323:B323"/>
    <mergeCell ref="A475:C475"/>
    <mergeCell ref="A478:B478"/>
    <mergeCell ref="A426:B426"/>
    <mergeCell ref="A431:B431"/>
    <mergeCell ref="A474:B474"/>
    <mergeCell ref="A427:C427"/>
    <mergeCell ref="A324:C324"/>
    <mergeCell ref="A349:C349"/>
    <mergeCell ref="A372:C372"/>
    <mergeCell ref="A392:C392"/>
    <mergeCell ref="A395:C395"/>
    <mergeCell ref="A348:B348"/>
    <mergeCell ref="A371:B371"/>
    <mergeCell ref="A391:B391"/>
    <mergeCell ref="A394:B394"/>
    <mergeCell ref="A488:C488"/>
    <mergeCell ref="A490:B490"/>
    <mergeCell ref="A516:B516"/>
    <mergeCell ref="A432:C432"/>
    <mergeCell ref="A447:B447"/>
    <mergeCell ref="A448:C448"/>
    <mergeCell ref="A450:B450"/>
    <mergeCell ref="A517:B517"/>
    <mergeCell ref="A451:C451"/>
    <mergeCell ref="A487:B487"/>
    <mergeCell ref="A491:C491"/>
    <mergeCell ref="A509:B509"/>
    <mergeCell ref="A479:C479"/>
  </mergeCells>
  <phoneticPr fontId="2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2026-01-28T17:58:59Z</dcterms:modified>
</cp:coreProperties>
</file>