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DFS01\FS_Departamentos_MH\Contraloria de Servicios\CONTRALORÍA 2025\INFORME MIDEPLAN\"/>
    </mc:Choice>
  </mc:AlternateContent>
  <xr:revisionPtr revIDLastSave="0" documentId="13_ncr:1_{5E5CC402-4698-458F-9825-5B343E7C76BA}" xr6:coauthVersionLast="47" xr6:coauthVersionMax="47" xr10:uidLastSave="{00000000-0000-0000-0000-000000000000}"/>
  <bookViews>
    <workbookView xWindow="-38520" yWindow="-120" windowWidth="38640" windowHeight="21120" activeTab="3" xr2:uid="{00000000-000D-0000-FFFF-FFFF00000000}"/>
  </bookViews>
  <sheets>
    <sheet name="Consultas" sheetId="4" r:id="rId1"/>
    <sheet name="Inconformidades Externas" sheetId="6" r:id="rId2"/>
    <sheet name="Otras Gestiones" sheetId="1" r:id="rId3"/>
    <sheet name="Aportes de las CS" sheetId="10" r:id="rId4"/>
    <sheet name="Referencias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1" l="1"/>
  <c r="I68" i="1"/>
  <c r="L68" i="1" s="1"/>
  <c r="H68" i="1"/>
  <c r="K68" i="1" s="1"/>
  <c r="G68" i="1"/>
  <c r="E130" i="4"/>
  <c r="C148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80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K49" i="1"/>
  <c r="L49" i="1"/>
  <c r="M49" i="1"/>
  <c r="K50" i="1"/>
  <c r="L50" i="1"/>
  <c r="M50" i="1"/>
  <c r="K51" i="1"/>
  <c r="L51" i="1"/>
  <c r="M51" i="1"/>
  <c r="K52" i="1"/>
  <c r="L52" i="1"/>
  <c r="M52" i="1"/>
  <c r="K53" i="1"/>
  <c r="L53" i="1"/>
  <c r="M53" i="1"/>
  <c r="K54" i="1"/>
  <c r="L54" i="1"/>
  <c r="M54" i="1"/>
  <c r="K55" i="1"/>
  <c r="L55" i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K60" i="1"/>
  <c r="L60" i="1"/>
  <c r="M60" i="1"/>
  <c r="K61" i="1"/>
  <c r="L61" i="1"/>
  <c r="M61" i="1"/>
  <c r="K62" i="1"/>
  <c r="L62" i="1"/>
  <c r="M62" i="1"/>
  <c r="K63" i="1"/>
  <c r="L63" i="1"/>
  <c r="M63" i="1"/>
  <c r="K64" i="1"/>
  <c r="L64" i="1"/>
  <c r="M64" i="1"/>
  <c r="K65" i="1"/>
  <c r="L65" i="1"/>
  <c r="M65" i="1"/>
  <c r="K66" i="1"/>
  <c r="L66" i="1"/>
  <c r="M66" i="1"/>
  <c r="K67" i="1"/>
  <c r="L67" i="1"/>
  <c r="M67" i="1"/>
  <c r="K5" i="1"/>
  <c r="L5" i="1"/>
  <c r="M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119" i="6"/>
  <c r="I119" i="6"/>
  <c r="K118" i="6"/>
  <c r="I118" i="6"/>
  <c r="K117" i="6"/>
  <c r="I117" i="6"/>
  <c r="K116" i="6"/>
  <c r="I116" i="6"/>
  <c r="K115" i="6"/>
  <c r="I115" i="6"/>
  <c r="K114" i="6"/>
  <c r="I114" i="6"/>
  <c r="K113" i="6"/>
  <c r="I113" i="6"/>
  <c r="K112" i="6"/>
  <c r="I112" i="6"/>
  <c r="K111" i="6"/>
  <c r="I111" i="6"/>
  <c r="K110" i="6"/>
  <c r="I110" i="6"/>
  <c r="K109" i="6"/>
  <c r="I109" i="6"/>
  <c r="K108" i="6"/>
  <c r="I108" i="6"/>
  <c r="K107" i="6"/>
  <c r="I107" i="6"/>
  <c r="K106" i="6"/>
  <c r="I106" i="6"/>
  <c r="K105" i="6"/>
  <c r="I105" i="6"/>
  <c r="K104" i="6"/>
  <c r="I104" i="6"/>
  <c r="K103" i="6"/>
  <c r="I103" i="6"/>
  <c r="K102" i="6"/>
  <c r="I102" i="6"/>
  <c r="K101" i="6"/>
  <c r="I101" i="6"/>
  <c r="K100" i="6"/>
  <c r="I100" i="6"/>
  <c r="K99" i="6"/>
  <c r="I99" i="6"/>
  <c r="K98" i="6"/>
  <c r="I98" i="6"/>
  <c r="K97" i="6"/>
  <c r="I97" i="6"/>
  <c r="K96" i="6"/>
  <c r="I96" i="6"/>
  <c r="K95" i="6"/>
  <c r="I95" i="6"/>
  <c r="K94" i="6"/>
  <c r="I94" i="6"/>
  <c r="K93" i="6"/>
  <c r="I93" i="6"/>
  <c r="K92" i="6"/>
  <c r="I92" i="6"/>
  <c r="K91" i="6"/>
  <c r="I91" i="6"/>
  <c r="K90" i="6"/>
  <c r="I90" i="6"/>
  <c r="K89" i="6"/>
  <c r="I89" i="6"/>
  <c r="K88" i="6"/>
  <c r="I88" i="6"/>
  <c r="K87" i="6"/>
  <c r="I87" i="6"/>
  <c r="K86" i="6"/>
  <c r="I86" i="6"/>
  <c r="K85" i="6"/>
  <c r="I85" i="6"/>
  <c r="K84" i="6"/>
  <c r="I84" i="6"/>
  <c r="K83" i="6"/>
  <c r="I83" i="6"/>
  <c r="K82" i="6"/>
  <c r="I82" i="6"/>
  <c r="K81" i="6"/>
  <c r="I81" i="6"/>
  <c r="K80" i="6"/>
  <c r="I80" i="6"/>
  <c r="K79" i="6"/>
  <c r="I79" i="6"/>
  <c r="K78" i="6"/>
  <c r="I78" i="6"/>
  <c r="K77" i="6"/>
  <c r="I77" i="6"/>
  <c r="K76" i="6"/>
  <c r="I76" i="6"/>
  <c r="K75" i="6"/>
  <c r="I75" i="6"/>
  <c r="K74" i="6"/>
  <c r="I74" i="6"/>
  <c r="K73" i="6"/>
  <c r="I73" i="6"/>
  <c r="K72" i="6"/>
  <c r="I72" i="6"/>
  <c r="K71" i="6"/>
  <c r="I71" i="6"/>
  <c r="K70" i="6"/>
  <c r="I70" i="6"/>
  <c r="K69" i="6"/>
  <c r="I69" i="6"/>
  <c r="K68" i="6"/>
  <c r="I68" i="6"/>
  <c r="K67" i="6"/>
  <c r="I67" i="6"/>
  <c r="K66" i="6"/>
  <c r="I66" i="6"/>
  <c r="K65" i="6"/>
  <c r="I65" i="6"/>
  <c r="K64" i="6"/>
  <c r="I64" i="6"/>
  <c r="K63" i="6"/>
  <c r="I63" i="6"/>
  <c r="K62" i="6"/>
  <c r="I62" i="6"/>
  <c r="K61" i="6"/>
  <c r="I61" i="6"/>
  <c r="K60" i="6"/>
  <c r="I60" i="6"/>
  <c r="K59" i="6"/>
  <c r="I59" i="6"/>
  <c r="K58" i="6"/>
  <c r="I58" i="6"/>
  <c r="K57" i="6"/>
  <c r="I57" i="6"/>
  <c r="K56" i="6"/>
  <c r="I56" i="6"/>
  <c r="K55" i="6"/>
  <c r="I55" i="6"/>
  <c r="K54" i="6"/>
  <c r="I54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53" i="6"/>
  <c r="K53" i="6"/>
  <c r="I53" i="6"/>
  <c r="J52" i="6"/>
  <c r="K52" i="6"/>
  <c r="I52" i="6"/>
  <c r="J51" i="6"/>
  <c r="K51" i="6"/>
  <c r="I51" i="6"/>
  <c r="J50" i="6"/>
  <c r="K50" i="6"/>
  <c r="I50" i="6"/>
  <c r="J49" i="6"/>
  <c r="K49" i="6"/>
  <c r="I49" i="6"/>
  <c r="J48" i="6"/>
  <c r="K48" i="6"/>
  <c r="I48" i="6"/>
  <c r="J47" i="6"/>
  <c r="K47" i="6"/>
  <c r="I47" i="6"/>
  <c r="J46" i="6"/>
  <c r="K46" i="6"/>
  <c r="I46" i="6"/>
  <c r="J45" i="6"/>
  <c r="K45" i="6"/>
  <c r="I45" i="6"/>
  <c r="J44" i="6"/>
  <c r="K44" i="6"/>
  <c r="I44" i="6"/>
  <c r="J43" i="6"/>
  <c r="K43" i="6"/>
  <c r="I43" i="6"/>
  <c r="J42" i="6"/>
  <c r="K42" i="6"/>
  <c r="I42" i="6"/>
  <c r="J41" i="6"/>
  <c r="K41" i="6"/>
  <c r="I41" i="6"/>
  <c r="J40" i="6"/>
  <c r="K40" i="6"/>
  <c r="I40" i="6"/>
  <c r="J39" i="6"/>
  <c r="K39" i="6"/>
  <c r="I39" i="6"/>
  <c r="J38" i="6"/>
  <c r="K38" i="6"/>
  <c r="I38" i="6"/>
  <c r="J37" i="6"/>
  <c r="K37" i="6"/>
  <c r="I37" i="6"/>
  <c r="J36" i="6"/>
  <c r="K36" i="6"/>
  <c r="I36" i="6"/>
  <c r="J35" i="6"/>
  <c r="K35" i="6"/>
  <c r="I35" i="6"/>
  <c r="J34" i="6"/>
  <c r="K34" i="6"/>
  <c r="I34" i="6"/>
  <c r="J33" i="6"/>
  <c r="K33" i="6"/>
  <c r="I33" i="6"/>
  <c r="J32" i="6"/>
  <c r="K32" i="6"/>
  <c r="I32" i="6"/>
  <c r="J31" i="6"/>
  <c r="K31" i="6"/>
  <c r="I31" i="6"/>
  <c r="J30" i="6"/>
  <c r="K30" i="6"/>
  <c r="I30" i="6"/>
  <c r="J29" i="6"/>
  <c r="K29" i="6"/>
  <c r="I29" i="6"/>
  <c r="J28" i="6"/>
  <c r="K28" i="6"/>
  <c r="I28" i="6"/>
  <c r="J27" i="6"/>
  <c r="K27" i="6"/>
  <c r="I27" i="6"/>
  <c r="K26" i="6"/>
  <c r="J26" i="6"/>
  <c r="I26" i="6"/>
  <c r="J25" i="6"/>
  <c r="K25" i="6"/>
  <c r="I25" i="6"/>
  <c r="J24" i="6"/>
  <c r="K24" i="6"/>
  <c r="I24" i="6"/>
  <c r="J23" i="6"/>
  <c r="K23" i="6"/>
  <c r="I23" i="6"/>
  <c r="J21" i="6"/>
  <c r="J22" i="6"/>
  <c r="K22" i="6"/>
  <c r="I22" i="6"/>
  <c r="K21" i="6"/>
  <c r="I21" i="6"/>
  <c r="J19" i="6"/>
  <c r="J20" i="6"/>
  <c r="K20" i="6"/>
  <c r="I20" i="6"/>
  <c r="K19" i="6"/>
  <c r="I19" i="6"/>
  <c r="G120" i="6"/>
  <c r="K18" i="6"/>
  <c r="J18" i="6"/>
  <c r="I18" i="6"/>
  <c r="K17" i="6"/>
  <c r="J17" i="6"/>
  <c r="I17" i="6"/>
  <c r="K16" i="6"/>
  <c r="J16" i="6"/>
  <c r="I16" i="6"/>
  <c r="K15" i="6"/>
  <c r="J15" i="6"/>
  <c r="I15" i="6"/>
  <c r="M68" i="1"/>
  <c r="H120" i="6"/>
  <c r="F120" i="6"/>
  <c r="E120" i="6"/>
  <c r="K14" i="6"/>
  <c r="J14" i="6"/>
  <c r="I14" i="6"/>
  <c r="K13" i="6"/>
  <c r="J13" i="6"/>
  <c r="I13" i="6"/>
  <c r="K12" i="6"/>
  <c r="J12" i="6"/>
  <c r="I12" i="6"/>
  <c r="K11" i="6"/>
  <c r="J11" i="6"/>
  <c r="I11" i="6"/>
  <c r="D148" i="4"/>
  <c r="E8" i="4"/>
  <c r="E148" i="4" l="1"/>
  <c r="K120" i="6"/>
  <c r="J120" i="6"/>
  <c r="I120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566328-EA35-4A93-A238-AD2ECCA8E195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<sst xmlns="http://schemas.openxmlformats.org/spreadsheetml/2006/main" count="946" uniqueCount="549">
  <si>
    <t>Institución:</t>
  </si>
  <si>
    <t>(Indicar el nombre correspondiente)</t>
  </si>
  <si>
    <t>Dependencia:</t>
  </si>
  <si>
    <t>Contraloría de Servicios</t>
  </si>
  <si>
    <t xml:space="preserve">Periodo: </t>
  </si>
  <si>
    <t>Tabla 1</t>
  </si>
  <si>
    <t>Cantidad de consultas registradas en el año por la CS</t>
  </si>
  <si>
    <t>No.</t>
  </si>
  <si>
    <t>Detalle de la consulta en forma concreta</t>
  </si>
  <si>
    <t>Total 
Recibidas</t>
  </si>
  <si>
    <t>Total 
Resueltas</t>
  </si>
  <si>
    <t>Porcentaje de Consultas Resueltas</t>
  </si>
  <si>
    <t>TOTAL</t>
  </si>
  <si>
    <t>1. Se refiere a aquellas que son atendidas y resueltas de manera inmediata y no ameritan la apertura de un expediente, de ahí que no se contemplan consultas en proceso o pendientes de resolver.</t>
  </si>
  <si>
    <t xml:space="preserve">2. Por favor borrar las filas que no contienen información, para no generar este error (#¡DIV/0!), ya que cada fila cuenta con la fórmula que calcula el porcentaje de manera automática.  </t>
  </si>
  <si>
    <t>3. Al borrar de la tabla las filas que no se van a utilizar, tener el cuidado de no eliminar la fila "TOTAL" que contiene la fórmula para generar este resultado de manera porcentual y automática.</t>
  </si>
  <si>
    <t xml:space="preserve">4. En caso de insertar filas adicionales que se requieran, por favor copiar la fórmula para generar el porcentaje de manera automática. </t>
  </si>
  <si>
    <t>Detalle de la inconformidad en forma concreta</t>
  </si>
  <si>
    <t xml:space="preserve">
Bien o Servicio Institucional**</t>
  </si>
  <si>
    <t>Términos Absolutos***</t>
  </si>
  <si>
    <t>Términos Relativos</t>
  </si>
  <si>
    <t>Unidad Organizacional (según organigrama vigente)*</t>
  </si>
  <si>
    <t>Total Recibidas</t>
  </si>
  <si>
    <t>Total Resueltas</t>
  </si>
  <si>
    <t>Total en Proceso</t>
  </si>
  <si>
    <t>Total que No fueron Resueltas</t>
  </si>
  <si>
    <t>Porcentaje Resueltas</t>
  </si>
  <si>
    <t>Porcentaje en Proceso</t>
  </si>
  <si>
    <t>Porcentaje que No fueron Resueltas</t>
  </si>
  <si>
    <t>2. En la columna que aparece con el símbolo ***, recordar que la sumatoria del Total de Resueltas, en Proceso y las que No fueron Resueltas debe cerrar numéricamente con el Total de Recibidas.</t>
  </si>
  <si>
    <t xml:space="preserve">3. Por favor borrar las filas que no contienen información, para no generar este error (#¡DIV/0!), ya que cada fila cuenta con la fórmula que calcula los porcentajes de manera automática.  </t>
  </si>
  <si>
    <t>4. Al borrar de la tabla las filas que no se van a utilizar, tener el cuidado de no eliminar la fila "TOTAL" que contiene las fórmulas para generar estos resultados de manera porcentual y automática.</t>
  </si>
  <si>
    <t xml:space="preserve">5. En caso de insertar filas adicionales que se requieran, por favor copiar la fórmula para generar los porcentajes de manera automática. </t>
  </si>
  <si>
    <t>Dimensión: Calidad de los Bienes y Servicios Institucionales.</t>
  </si>
  <si>
    <t>Tabla 8</t>
  </si>
  <si>
    <t>Detalle de la gestión en forma concreta</t>
  </si>
  <si>
    <t>Tipos de gestiones</t>
  </si>
  <si>
    <t>Reclamo</t>
  </si>
  <si>
    <t>Denuncia</t>
  </si>
  <si>
    <t>Sugerencia</t>
  </si>
  <si>
    <t>Felicitación</t>
  </si>
  <si>
    <t>Subdimensión</t>
  </si>
  <si>
    <t>Subdimendsiones</t>
  </si>
  <si>
    <t>Atención a la persona usuaria</t>
  </si>
  <si>
    <t>Información</t>
  </si>
  <si>
    <t>Tramitología y gestión de procesos</t>
  </si>
  <si>
    <t>Instalaciones</t>
  </si>
  <si>
    <t>Uso inadecuado de los recursos institucionales</t>
  </si>
  <si>
    <t>Otras</t>
  </si>
  <si>
    <t>Tabla 15</t>
  </si>
  <si>
    <t xml:space="preserve">Otras gestiones presentadas por las personas usuarias externas e internas de la CS </t>
  </si>
  <si>
    <t>Tipo de Persona Usuaria</t>
  </si>
  <si>
    <t xml:space="preserve">Tipo de Gestión </t>
  </si>
  <si>
    <t xml:space="preserve">Términos Relativos </t>
  </si>
  <si>
    <t>Tipo de persona usuaria</t>
  </si>
  <si>
    <t>Externa</t>
  </si>
  <si>
    <t>Interna</t>
  </si>
  <si>
    <r>
      <rPr>
        <b/>
        <u/>
        <sz val="9"/>
        <rFont val="Book Antiqua"/>
        <family val="1"/>
      </rPr>
      <t>Notas importantes a considerar</t>
    </r>
    <r>
      <rPr>
        <b/>
        <sz val="9"/>
        <rFont val="Book Antiqua"/>
        <family val="1"/>
      </rPr>
      <t xml:space="preserve">: </t>
    </r>
  </si>
  <si>
    <r>
      <rPr>
        <b/>
        <u/>
        <sz val="9"/>
        <rFont val="Book Antiqua"/>
        <family val="1"/>
      </rPr>
      <t>Notas importantes a considerar</t>
    </r>
    <r>
      <rPr>
        <b/>
        <sz val="9"/>
        <rFont val="Book Antiqua"/>
        <family val="1"/>
      </rPr>
      <t>:</t>
    </r>
  </si>
  <si>
    <r>
      <rPr>
        <b/>
        <u/>
        <sz val="9"/>
        <color theme="1"/>
        <rFont val="Book Antiqua"/>
        <family val="1"/>
      </rPr>
      <t>Notas importantes a considerar</t>
    </r>
    <r>
      <rPr>
        <b/>
        <sz val="9"/>
        <color theme="1"/>
        <rFont val="Book Antiqua"/>
        <family val="1"/>
      </rPr>
      <t>:</t>
    </r>
  </si>
  <si>
    <t xml:space="preserve">Bien o Servicio Institucional** </t>
  </si>
  <si>
    <t>Términos Absolutos</t>
  </si>
  <si>
    <t>Tabla 16</t>
  </si>
  <si>
    <t>Temática asociada</t>
  </si>
  <si>
    <t>Aportes de las CS que fomentan la participación ciudadana y fortalecen su gestión contralora</t>
  </si>
  <si>
    <t>Acciones de proyección social de las CS</t>
  </si>
  <si>
    <t>Participación en comisiones, designaciones y en otras actividades institucionales</t>
  </si>
  <si>
    <t>Instrumentos que apoyan y regulan la gestión de las CS</t>
  </si>
  <si>
    <t>Canales informativos con las personas ususarias</t>
  </si>
  <si>
    <t>Herramientas para medir la precepción y satisfacción ciudadana, respecto a os bienes y servicios públicos</t>
  </si>
  <si>
    <t>Medios para que la persona usuaria plantee gestiones ante la CS</t>
  </si>
  <si>
    <t>Actividades de capacitación efectuadas</t>
  </si>
  <si>
    <t>Aporte implementado</t>
  </si>
  <si>
    <t>1. Las dos columnas que aparecen con los símbolos (* ) (**), por favor deben ser completadas con lo que se solicita en cada una de ellas, sin excepción alguna. En el caso de la casilla con **, se le recuerda utilizar el listado de bienes y servicios institucionales que se dispone y no escribir la palabra bien o servicio.</t>
  </si>
  <si>
    <t xml:space="preserve">1. Las dos columnas que aparecen con los símbolos (* ) (**), por favor deben ser completadas con lo que se solicita en cada una de ellas, sin excepción alguna. En el caso de la casilla con **, se le recuerda utilizar el listado de bienes y servicios institucionales que se dispone y no escribir la palabra bien o servicio.
2. En la columna de "Términos Absolutos", tome en cuenta que la sumatoria del Total de Resueltas, en Proceso y las que No fueron Resueltas debe cerrar numéricamente con el Total de Recibidas.
3. Por favor borrar las filas que no contienen información, para no generar este error (#¡DIV/0!), ya que cada fila cuenta con la fórmula que calcula los porcentajes de manera automática.
4. Al borrar de la tabla las filas que no se van a utilizar, tener el cuidado de no eliminar la fila "TOTAL" que contiene las fórmulas para generar estos resultados de manera porcentual y automática.
5. En caso de insertar filas adicionales que se requieran, por favor copiar la fórmula para generar los porcentajes de manera automática. </t>
  </si>
  <si>
    <t>Municipalidad de Heredia</t>
  </si>
  <si>
    <t>Inconformidad  corredor accesible en mal estado</t>
  </si>
  <si>
    <t>Inconformidad  desechos de material por arreglo de calle</t>
  </si>
  <si>
    <t>Inconformidad acera municipal en mal estado</t>
  </si>
  <si>
    <t>Inconformidad aguas pluviales</t>
  </si>
  <si>
    <t>Inconformidad aguas servidas</t>
  </si>
  <si>
    <t>Inconformidad alameda en mal estado</t>
  </si>
  <si>
    <t>Inconformidad alameda llena de basura</t>
  </si>
  <si>
    <t>Inconformidad alcantarilla obstruida, sucia o en mal estado</t>
  </si>
  <si>
    <t>Inconformidad apertura de becas</t>
  </si>
  <si>
    <t>Inconformidad apertura y cierre de áreas públicas</t>
  </si>
  <si>
    <t>Inconformidad baños con mal olor</t>
  </si>
  <si>
    <t>Inconformidad baños públicos en edificio municipal en mal estado</t>
  </si>
  <si>
    <t>Inconformidad basura comercial</t>
  </si>
  <si>
    <t>Inconformidad basura en la via</t>
  </si>
  <si>
    <t>Inconformidad basura en quebrada</t>
  </si>
  <si>
    <t>Inconformidad basura no tradicional</t>
  </si>
  <si>
    <t>Inconformidad basura residencial</t>
  </si>
  <si>
    <t>Inconformidad basurero municipal en mal estado</t>
  </si>
  <si>
    <t>Inconformidad basureros de área pública sucios</t>
  </si>
  <si>
    <t>Inconformidad beca</t>
  </si>
  <si>
    <t>Inconformidad boleta de estacionamiento autorizado</t>
  </si>
  <si>
    <t>Inconformidad botadero a cierlo abierto</t>
  </si>
  <si>
    <t>Inconformidad caída de aguas pluviales</t>
  </si>
  <si>
    <t>Inconformidad caja de registro sin tapa</t>
  </si>
  <si>
    <t>Inconformidad calle de puente en mal estado</t>
  </si>
  <si>
    <t>Inconformidad cámara de seguridad en mal estado</t>
  </si>
  <si>
    <t>Inconformidad cambio de via</t>
  </si>
  <si>
    <t>Inconformidad campaña de cobro</t>
  </si>
  <si>
    <t>Inconformidad carretera en mal estado</t>
  </si>
  <si>
    <t>Inconformidad carro Municipal mal parqueado</t>
  </si>
  <si>
    <t>Inconformidad cauce de río sucio</t>
  </si>
  <si>
    <t>Inconformidad clausura</t>
  </si>
  <si>
    <t>Inconformidad cobro de basura comercial</t>
  </si>
  <si>
    <t>Inconformidad cobro de impuestos</t>
  </si>
  <si>
    <t>Inconformidad cobro de patente</t>
  </si>
  <si>
    <t>Inconformidad cobro de rótulos</t>
  </si>
  <si>
    <t>Inconformidad cobro de servicio municipales</t>
  </si>
  <si>
    <t>Inconformidad construcción de acera</t>
  </si>
  <si>
    <t>Inconformidad construcción de rampas</t>
  </si>
  <si>
    <t>Inconformidad cordón de caño en mal estado</t>
  </si>
  <si>
    <t>Inconformidad corredor accesible en mal estado</t>
  </si>
  <si>
    <t>Inconformidad curso de inglés</t>
  </si>
  <si>
    <t>Inconformidad declaración de bienes inmuebles</t>
  </si>
  <si>
    <t>Inconformidad decoración navideña</t>
  </si>
  <si>
    <t>Inconformidad demarcación</t>
  </si>
  <si>
    <t>Inconformidad deslizamiento de tierra en plantel municipal</t>
  </si>
  <si>
    <t>Inconformidad eliminación de patente comercial</t>
  </si>
  <si>
    <t>Inconformidad eliminación demarcación</t>
  </si>
  <si>
    <t>Inconformidad entrega de certificación de bienes inmuebles</t>
  </si>
  <si>
    <t>Inconformidad espacios estacionamiento autorizado</t>
  </si>
  <si>
    <t>Inconformidad falta de atención telefónica</t>
  </si>
  <si>
    <t>Inconformidad falta de cumplimiento ley 7600</t>
  </si>
  <si>
    <t>Inconformidad falta de mantenimiento de áreas publicas</t>
  </si>
  <si>
    <t>Inconformidad feria de emprendedores</t>
  </si>
  <si>
    <t>Inconformidad filtración de parque de área pública</t>
  </si>
  <si>
    <t>Inconformidad fuga de agua en carretera</t>
  </si>
  <si>
    <t>Inconformidad fuga de agua en el mercado</t>
  </si>
  <si>
    <t>Inconformidad horario basura comercial</t>
  </si>
  <si>
    <t>Inconformidad hormiguero en área pública</t>
  </si>
  <si>
    <t>Inconformidad impugnación de acta de notificación</t>
  </si>
  <si>
    <t>Inconformidad información sitio web errónea</t>
  </si>
  <si>
    <t>Inconformidad ingreso de mascotas a las áreas públicas</t>
  </si>
  <si>
    <t>Inconformidad instalaciones municipales</t>
  </si>
  <si>
    <t>Inconformidad lavatorio de la entrada en mal estado</t>
  </si>
  <si>
    <t>Inconformidad licencia comercial</t>
  </si>
  <si>
    <t>Inconformidad limpieza de alcantarilla</t>
  </si>
  <si>
    <t>Inconformidad limpieza de cordón de caño</t>
  </si>
  <si>
    <t>Inconformidad lote inculto municipal</t>
  </si>
  <si>
    <t>Inconformidad molestia por no poder participar en curso de inglés</t>
  </si>
  <si>
    <t>Inconformidad multa</t>
  </si>
  <si>
    <t>Inconformidad notificación de cobro</t>
  </si>
  <si>
    <t>Inconformidad obras municipales</t>
  </si>
  <si>
    <t>Inconformidad pago de impuestos</t>
  </si>
  <si>
    <t>Inconformidad pago de patente</t>
  </si>
  <si>
    <t>Inconformidad pago en línea</t>
  </si>
  <si>
    <t>Inconformidad parada de buses en mal estado</t>
  </si>
  <si>
    <t>Inconformidad parillas en mal estado</t>
  </si>
  <si>
    <t>Inconformidad patente comercial</t>
  </si>
  <si>
    <t>Inconformidad permanencia de animales en área públicas</t>
  </si>
  <si>
    <t>Inconformidad permisos de construcción</t>
  </si>
  <si>
    <t>Inconformidad por brindar alimento a personas de la calle agresoras</t>
  </si>
  <si>
    <t>Inconformidad por eliminación de boxeo</t>
  </si>
  <si>
    <t>Inconformidad problemas con página municpal</t>
  </si>
  <si>
    <t>Inconformidad puente en mal estado</t>
  </si>
  <si>
    <t>Inconformidad rampa en mal estado</t>
  </si>
  <si>
    <t>Inconformidad rampas sucias</t>
  </si>
  <si>
    <t>Inconformidad reciclaje</t>
  </si>
  <si>
    <t>Inconformidad reductores de velocidad</t>
  </si>
  <si>
    <t>Inconformidad remodelación de local del mercado</t>
  </si>
  <si>
    <t>Inconformidad reposición  de parrillas metálicas</t>
  </si>
  <si>
    <t>Inconformidad señalización de paso peatonal</t>
  </si>
  <si>
    <t>Inconformidad servicio de cementerio</t>
  </si>
  <si>
    <t>Inconformidad servicio de barrido</t>
  </si>
  <si>
    <t>Inconformidad servicio de chapea</t>
  </si>
  <si>
    <t>Inconformidad servicio de seguridad en cementerio</t>
  </si>
  <si>
    <t>Inconformidad suspensión de patente comercial</t>
  </si>
  <si>
    <t>Inconformidad tala de árboles en chorreras</t>
  </si>
  <si>
    <t>Inconformidad trámite en línea</t>
  </si>
  <si>
    <t>Inconformidad tratamiento de basura residencial</t>
  </si>
  <si>
    <t>Inconformidad tubería en mal estado</t>
  </si>
  <si>
    <t>Inconformidad uso de suelo</t>
  </si>
  <si>
    <t>Inconformidad valor de propiedad por construcción</t>
  </si>
  <si>
    <t>Inconformidad zona de estacionamiento autorizado</t>
  </si>
  <si>
    <t>Inconformidad hormiguero en áreas publicas</t>
  </si>
  <si>
    <t>Inconofmridad uso de suelo</t>
  </si>
  <si>
    <t>Inconoformidad alcantarilla en mal estado</t>
  </si>
  <si>
    <t>Incormidad servicio al cliente chorreras</t>
  </si>
  <si>
    <t>Mezclado</t>
  </si>
  <si>
    <t>Gestión Vial</t>
  </si>
  <si>
    <t>Corredor accesible en mal estado</t>
  </si>
  <si>
    <t>Basura comercial</t>
  </si>
  <si>
    <t>Basura en la via</t>
  </si>
  <si>
    <t>Basura en quebrada</t>
  </si>
  <si>
    <t>Basura no tradicional</t>
  </si>
  <si>
    <t>Basura residencial</t>
  </si>
  <si>
    <t>Basurero municipal en mal estado</t>
  </si>
  <si>
    <t>Basureros de área pública sucios</t>
  </si>
  <si>
    <t>Boleta de estacionamiento autorizado</t>
  </si>
  <si>
    <t>Botadero a cierlo abierto</t>
  </si>
  <si>
    <t>Caída de aguas pluviales</t>
  </si>
  <si>
    <t>Caja de registro sin tapa</t>
  </si>
  <si>
    <t>Calle de puente en mal estado</t>
  </si>
  <si>
    <t>Cámara de seguridad en mal estado</t>
  </si>
  <si>
    <t>Campaña de cobro</t>
  </si>
  <si>
    <t>Carretera en mal estado</t>
  </si>
  <si>
    <t>Carro Municipal mal parqueado</t>
  </si>
  <si>
    <t>Cauce de río sucio</t>
  </si>
  <si>
    <t>Clausura</t>
  </si>
  <si>
    <t>Cobro de basura comercial</t>
  </si>
  <si>
    <t>Cobro de impuestos</t>
  </si>
  <si>
    <t>Cobro de patente</t>
  </si>
  <si>
    <t>Cobro de rótulos</t>
  </si>
  <si>
    <t>Cobro de servicio municipales</t>
  </si>
  <si>
    <t>Recolección de desechos en la via</t>
  </si>
  <si>
    <t>Gestión vial / Desarrollo Territorial</t>
  </si>
  <si>
    <t>Mantenimiento de aceras</t>
  </si>
  <si>
    <t>Gestión vial</t>
  </si>
  <si>
    <t>Mantenimiento de alcantarillado</t>
  </si>
  <si>
    <t>Mantenimiento de alameda</t>
  </si>
  <si>
    <t>Aseo de vias</t>
  </si>
  <si>
    <t>Limpieza de alcantarillas</t>
  </si>
  <si>
    <t>Gestión vial / Aseo de vias</t>
  </si>
  <si>
    <t>Gestión Social</t>
  </si>
  <si>
    <t>Gestión Víal</t>
  </si>
  <si>
    <t>Policía Municipal</t>
  </si>
  <si>
    <t>Plataforma</t>
  </si>
  <si>
    <t>Gestión vial/aseo de vías/ ambiente</t>
  </si>
  <si>
    <t>Control fiscal</t>
  </si>
  <si>
    <t>Tributación y Catastro</t>
  </si>
  <si>
    <t>Desarrollo Territorial</t>
  </si>
  <si>
    <t>Desarrollo Territorial/Aseo de vías/Gestión vial</t>
  </si>
  <si>
    <t>Desarrollo Territorial/Aseo de vías</t>
  </si>
  <si>
    <t>Intemediación laboral</t>
  </si>
  <si>
    <t>Comunicación</t>
  </si>
  <si>
    <t>Estacionamiento autorizado</t>
  </si>
  <si>
    <t>Dirección Financiera</t>
  </si>
  <si>
    <t>Parques</t>
  </si>
  <si>
    <t>Intermediacón laboral</t>
  </si>
  <si>
    <t>Dirección de Servicios</t>
  </si>
  <si>
    <t>Control Fiscal</t>
  </si>
  <si>
    <t>Tecnología de Información</t>
  </si>
  <si>
    <t>Gestión Víal/ Aseo de vías</t>
  </si>
  <si>
    <t>Desarrollo territorial</t>
  </si>
  <si>
    <t>Plataforma/Tributación y Catastro</t>
  </si>
  <si>
    <t>Gesetión vial</t>
  </si>
  <si>
    <t>Parques/Desarrollo Territorial</t>
  </si>
  <si>
    <t>Gestiól social</t>
  </si>
  <si>
    <t>Concejo Municipal</t>
  </si>
  <si>
    <t>Residuos Sólidos</t>
  </si>
  <si>
    <t>Mercado</t>
  </si>
  <si>
    <t>Cementerio</t>
  </si>
  <si>
    <t xml:space="preserve">Cementerio </t>
  </si>
  <si>
    <t>Gestión vial/Desarrollo Territorial</t>
  </si>
  <si>
    <t>Gestión Financiera</t>
  </si>
  <si>
    <t>Parques/Aseo de vías</t>
  </si>
  <si>
    <t>Becas</t>
  </si>
  <si>
    <t>Demarcación</t>
  </si>
  <si>
    <t>Baños públicos</t>
  </si>
  <si>
    <t>Cambio de via en carretera</t>
  </si>
  <si>
    <t>Construcción de acera</t>
  </si>
  <si>
    <t>Construcción de rampas</t>
  </si>
  <si>
    <t>Cordón de caño en mal estado</t>
  </si>
  <si>
    <t>Curso de inglés</t>
  </si>
  <si>
    <t>Declaración de bienes inmuebles</t>
  </si>
  <si>
    <t>Decoración navideña</t>
  </si>
  <si>
    <t>Deslizamiento de tierra en plantel municipal</t>
  </si>
  <si>
    <t>Eliminación de patente comercial</t>
  </si>
  <si>
    <t>Eliminación demarcación</t>
  </si>
  <si>
    <t>Entrega de certificación de bienes inmuebles</t>
  </si>
  <si>
    <t>Espacios estacionamiento autorizado</t>
  </si>
  <si>
    <t>Falta de atención telefónica</t>
  </si>
  <si>
    <t>Falta de cumplimiento ley 7600</t>
  </si>
  <si>
    <t>Falta de mantenimiento de áreas publicas</t>
  </si>
  <si>
    <t>Feria de emprendedores</t>
  </si>
  <si>
    <t>Filtración de parque de área pública</t>
  </si>
  <si>
    <t>Fuga de agua en carretera</t>
  </si>
  <si>
    <t>Fuga de agua en el mercado</t>
  </si>
  <si>
    <t>Horario basura comercial</t>
  </si>
  <si>
    <t>Hormiguero en área pública</t>
  </si>
  <si>
    <t>Impugnación de acta de notificación</t>
  </si>
  <si>
    <t>Información sitio web errónea</t>
  </si>
  <si>
    <t>Ingreso de mascotas a las áreas públicas</t>
  </si>
  <si>
    <t>Instalaciones municipales</t>
  </si>
  <si>
    <t>Lavatorio de la entrada en mal estado</t>
  </si>
  <si>
    <t>Licencia comercial</t>
  </si>
  <si>
    <t>Limpieza de alcantarilla</t>
  </si>
  <si>
    <t>Limpieza de cordón de caño</t>
  </si>
  <si>
    <t>Lote inculto municipal</t>
  </si>
  <si>
    <t>Molestia por no poder participar en curso de inglés</t>
  </si>
  <si>
    <t>Multa</t>
  </si>
  <si>
    <t>Notificación de cobro</t>
  </si>
  <si>
    <t>Obras municipales</t>
  </si>
  <si>
    <t>Pago de impuestos</t>
  </si>
  <si>
    <t>Pago de patente</t>
  </si>
  <si>
    <t>Pago en línea</t>
  </si>
  <si>
    <t>Parada de buses en mal estado</t>
  </si>
  <si>
    <t>Parillas en mal estado</t>
  </si>
  <si>
    <t>Patente comercial</t>
  </si>
  <si>
    <t>Permanencia de animales en área públicas</t>
  </si>
  <si>
    <t>Permisos de construcción</t>
  </si>
  <si>
    <t>Brindar alimento a personas de la calle agresoras</t>
  </si>
  <si>
    <t>Eliminación de boxeo</t>
  </si>
  <si>
    <t>Problemas con página municpal</t>
  </si>
  <si>
    <t>Puente en mal estado</t>
  </si>
  <si>
    <t>Reciclaje</t>
  </si>
  <si>
    <t>Reductores de velocidad</t>
  </si>
  <si>
    <t>Remodelación de local del mercado</t>
  </si>
  <si>
    <t>Reposición  de parrillas metálicas</t>
  </si>
  <si>
    <t>Señalización de paso peatonal</t>
  </si>
  <si>
    <t>Servicio de cementerio</t>
  </si>
  <si>
    <t>servicio de barrido</t>
  </si>
  <si>
    <t>Servicio de chapea</t>
  </si>
  <si>
    <t>Servicio de seguridad en cementerio</t>
  </si>
  <si>
    <t>Suspensión de patente comercial</t>
  </si>
  <si>
    <t>Rala de árboles en chorreras</t>
  </si>
  <si>
    <t>Rrámite en línea</t>
  </si>
  <si>
    <t>Tratamiento de basura residencial</t>
  </si>
  <si>
    <t>Rubería en mal estado</t>
  </si>
  <si>
    <t>Uso de suelo</t>
  </si>
  <si>
    <t>Valor de propiedad por construcción</t>
  </si>
  <si>
    <t>Zona de estacionamiento autorizado</t>
  </si>
  <si>
    <t>Hormiguero en áreas publicas</t>
  </si>
  <si>
    <t>Alcantarilla en mal estado</t>
  </si>
  <si>
    <t>Servicio al cliente chorreras</t>
  </si>
  <si>
    <t>rampas sucias</t>
  </si>
  <si>
    <t>Cantidad de inconformidades presentadas por las personas usuarias externas (Subdimensión Otras)</t>
  </si>
  <si>
    <t>Consulta actividades navideñas</t>
  </si>
  <si>
    <t>Consulta actualización de datos</t>
  </si>
  <si>
    <t>Consulta actualización de valor de propiedad</t>
  </si>
  <si>
    <t>Consulta alquiler de nichos</t>
  </si>
  <si>
    <t>Consulta anuncio publicitario en la página municipal</t>
  </si>
  <si>
    <t>Consulta arreglo de pago</t>
  </si>
  <si>
    <t>Consulta basura no tradicional</t>
  </si>
  <si>
    <t>Consulta becas</t>
  </si>
  <si>
    <t>Consulta boleta de Cosevi</t>
  </si>
  <si>
    <t>Consulta boleta de estacionamiento autorizado</t>
  </si>
  <si>
    <t>Consulta calle pública</t>
  </si>
  <si>
    <t>Consulta canales de pago</t>
  </si>
  <si>
    <t>Consulta caso San Agustín</t>
  </si>
  <si>
    <t>Consulta certificación de impuestos al día</t>
  </si>
  <si>
    <t>Consulta chorreras</t>
  </si>
  <si>
    <t>Consulta cobro de impuestos</t>
  </si>
  <si>
    <t>Consulta cobro de multa patente</t>
  </si>
  <si>
    <t>Consulta concurso externo</t>
  </si>
  <si>
    <t>Consulta contratos públicos</t>
  </si>
  <si>
    <t>Consulta cuentas bancarias</t>
  </si>
  <si>
    <t>Consulta curso de inglés</t>
  </si>
  <si>
    <t>Consulta declaración de bienes inmuebles</t>
  </si>
  <si>
    <t>Consulta declaración de patente comercial</t>
  </si>
  <si>
    <t>Consulta devolución de dinero</t>
  </si>
  <si>
    <t>Consulta devolución de placas</t>
  </si>
  <si>
    <t>Consulta disponibilidad para realizar TCU</t>
  </si>
  <si>
    <t>Consulta escultor en la via</t>
  </si>
  <si>
    <t>Consulta estado de cuenta</t>
  </si>
  <si>
    <t>Consulta exoneración de bienes inmuebles</t>
  </si>
  <si>
    <t>Consulta exoneración de patente</t>
  </si>
  <si>
    <t>Consulta invasión de área pública</t>
  </si>
  <si>
    <t>Consulta licencia comercial</t>
  </si>
  <si>
    <t>Consulta lotería ilegal</t>
  </si>
  <si>
    <t>Consulta mantenimiento de áreas públicas</t>
  </si>
  <si>
    <t>Consulta mejoras en Centro de Envejecimiento</t>
  </si>
  <si>
    <t>Consulta movimiento de tierra</t>
  </si>
  <si>
    <t xml:space="preserve">Consulta multa </t>
  </si>
  <si>
    <t>Consulta multa por estacionamiento autorizado</t>
  </si>
  <si>
    <t>Consulta número de finca</t>
  </si>
  <si>
    <t>Consulta obras municipales</t>
  </si>
  <si>
    <t>Consulta pago de impuestos</t>
  </si>
  <si>
    <t>Consulta pago de patente</t>
  </si>
  <si>
    <t>Consulta pago en línea</t>
  </si>
  <si>
    <t>Consulta pagos realizados</t>
  </si>
  <si>
    <t>Consulta parque para perros</t>
  </si>
  <si>
    <t>Consulta participación de TCU</t>
  </si>
  <si>
    <t>Consulta peritos externos</t>
  </si>
  <si>
    <t>Consulta permiso de construcción</t>
  </si>
  <si>
    <t>Consulta permiso de funcionamiento</t>
  </si>
  <si>
    <t>Consulta pintura en acera</t>
  </si>
  <si>
    <t>Consulta placas</t>
  </si>
  <si>
    <t>Consulta plataforma en línea</t>
  </si>
  <si>
    <t>Consulta presentación accionaria</t>
  </si>
  <si>
    <t>Consulta presupuesto participativo</t>
  </si>
  <si>
    <t>Consulta publicación de anuncio en página municipal</t>
  </si>
  <si>
    <t>Consulta puestos de reciclaje</t>
  </si>
  <si>
    <t>Consulta reforestación</t>
  </si>
  <si>
    <t>Consulta remodelación de área pública</t>
  </si>
  <si>
    <t>Consulta reunión bienestar animal</t>
  </si>
  <si>
    <t>Consulta sobre obras municipales</t>
  </si>
  <si>
    <t>Consulta trámite licencia comercial</t>
  </si>
  <si>
    <t>Consulta trámites cementerio municipal</t>
  </si>
  <si>
    <t>Consulta trámites en línea</t>
  </si>
  <si>
    <t>Consulta traspaso de nichos</t>
  </si>
  <si>
    <t>Consulta traspaso de propiedad</t>
  </si>
  <si>
    <t>Consulta tubería en mal estado</t>
  </si>
  <si>
    <t>Consulta uso de página municipal</t>
  </si>
  <si>
    <t>Consulta uso de suelo</t>
  </si>
  <si>
    <t>Consulta valor de propiedad</t>
  </si>
  <si>
    <t>Consulta venta de nichos</t>
  </si>
  <si>
    <t>Consulta clave virtual municipal</t>
  </si>
  <si>
    <t>Consutla obras municipales</t>
  </si>
  <si>
    <t>Consutla pago de impuestos</t>
  </si>
  <si>
    <t>Asesoría Jurídica</t>
  </si>
  <si>
    <t>Intermediación Laboral</t>
  </si>
  <si>
    <t>Alcaldía Municipal</t>
  </si>
  <si>
    <t>Control Fiscal y Urbano</t>
  </si>
  <si>
    <t>Bienestara animal</t>
  </si>
  <si>
    <t>Ambiente</t>
  </si>
  <si>
    <t>Denuncia abuso de autoridad</t>
  </si>
  <si>
    <t>Denuncia acera en mal estado</t>
  </si>
  <si>
    <t>Denuncia aguja en residencial</t>
  </si>
  <si>
    <t>Denuncia ayuda económica por parte de los recolectores de basura</t>
  </si>
  <si>
    <t>Denuncia barrenderos fumando marihuana</t>
  </si>
  <si>
    <t>Denuncia basura comercial</t>
  </si>
  <si>
    <t>Denuncia basura en el río</t>
  </si>
  <si>
    <t>Denuncia basura no tradicional</t>
  </si>
  <si>
    <t>Denuncia basura residencial</t>
  </si>
  <si>
    <t>Denuncia botadero a cielo abierto</t>
  </si>
  <si>
    <t>Denuncia canalización de aguas</t>
  </si>
  <si>
    <t>Denuncia casa en abandono</t>
  </si>
  <si>
    <t>Denuncia construcción de ranchos</t>
  </si>
  <si>
    <t>Denuncia construcción en apariencia sin permisos</t>
  </si>
  <si>
    <t>Denuncia contaminación sónica</t>
  </si>
  <si>
    <t>Denuncia contra funcionaria</t>
  </si>
  <si>
    <t>Denuncia corta de árboles</t>
  </si>
  <si>
    <t>Denuncia daño causado por empresa contratada</t>
  </si>
  <si>
    <t>Denuncia daño causado por dragado</t>
  </si>
  <si>
    <t>Denuncia daño causado por municipalidad</t>
  </si>
  <si>
    <t>Denuncia deslizamiento de tierra</t>
  </si>
  <si>
    <t>Denuncia discriminación</t>
  </si>
  <si>
    <t>Denuncia estafa</t>
  </si>
  <si>
    <t>Denuncia estafa cursos de inglés</t>
  </si>
  <si>
    <t>Denuncia falta de respeto recolectores de basura</t>
  </si>
  <si>
    <t>Denuncia falta de respuesta apelación</t>
  </si>
  <si>
    <t>Denuncia habitantes de calle</t>
  </si>
  <si>
    <t>Denuncia incumplimiento de acuerdos</t>
  </si>
  <si>
    <t>Dewnuncia invasión de área pública</t>
  </si>
  <si>
    <t>Denuncia local comercial</t>
  </si>
  <si>
    <t>Denuncia local comercial en apariencia sin permisos</t>
  </si>
  <si>
    <t>Denuncia lote inculto</t>
  </si>
  <si>
    <t>Denuncia lote inculto municipal</t>
  </si>
  <si>
    <t>Denuncia maltrato animal</t>
  </si>
  <si>
    <t>Denuncia movimiento de tierra</t>
  </si>
  <si>
    <t>Denuncia no cumplen con la Ley 7600</t>
  </si>
  <si>
    <t>Denuncia no mitigación de polvo</t>
  </si>
  <si>
    <t>Denuncia obstrucción de acera</t>
  </si>
  <si>
    <t>Denuncia obstrucción de cordón de caño</t>
  </si>
  <si>
    <t>Denuncia obstrucción en la vía</t>
  </si>
  <si>
    <t>Denuncia patrimonio</t>
  </si>
  <si>
    <t>Denuncia por incendio en el plantel</t>
  </si>
  <si>
    <t>Denuncia problema compañera y usuaria</t>
  </si>
  <si>
    <t>Denuncia problema entre privados</t>
  </si>
  <si>
    <t>Denuncia queja personal municipal</t>
  </si>
  <si>
    <t>Denuncia rampa en mal estado local comercial</t>
  </si>
  <si>
    <t>Denuncia reclamo administrativo</t>
  </si>
  <si>
    <t>Denuncia restricción de entrada en residencial</t>
  </si>
  <si>
    <t>Denuncia seguridad ciudadana</t>
  </si>
  <si>
    <t>Denuncia seguridad vial</t>
  </si>
  <si>
    <t>Denuncia servicio al cliente</t>
  </si>
  <si>
    <t>Denuncia servicio al cliente empresa contratada</t>
  </si>
  <si>
    <t>Denuncia venta de drogas</t>
  </si>
  <si>
    <t>Denuncia venta de pólvora</t>
  </si>
  <si>
    <t>Denuncia ventana en colindancia</t>
  </si>
  <si>
    <t>Denuncia ventas ambulates</t>
  </si>
  <si>
    <t>Denuncia vivienda en riesgo</t>
  </si>
  <si>
    <t>Denunica falta de cumplimiento ley 7600</t>
  </si>
  <si>
    <t>Denuncia invasión de área pública</t>
  </si>
  <si>
    <t>Desarrollo Territorial/Policía Municipal/Campo Ferial/Control Fiscal y Urbano</t>
  </si>
  <si>
    <t>Dirección de Servicios/Policia Municipal</t>
  </si>
  <si>
    <t>Residuos Sólidos/Desarrollo Territorial/Aseo de vias/Parque Policía Municipal/Gestión vial</t>
  </si>
  <si>
    <t>Comunicación/Tributación y Catastro</t>
  </si>
  <si>
    <t>Secretaría del Concejo</t>
  </si>
  <si>
    <t>Control Fiscal y Urbano/Gestión vial</t>
  </si>
  <si>
    <t>Cultuta</t>
  </si>
  <si>
    <t>Gestión de Talento Humano/Desarrollo Territorial</t>
  </si>
  <si>
    <t>Control Fiscal y Urbano/Residuos Sólidos/Desarrollo Territorial</t>
  </si>
  <si>
    <t>Control Fical/Dirección Financiea/Dirección de servicios/Aseo de viasParques/Catastro/Estacionamiento Autorizado/Trributación y Catastro/Policía Municipal/Plataforma/Vicealcaldía/Mercado</t>
  </si>
  <si>
    <t>Parques/Residuos Sólidos</t>
  </si>
  <si>
    <t>Servicios Tributarios</t>
  </si>
  <si>
    <t>Sugerencia obras  municipales</t>
  </si>
  <si>
    <t>Sugerencua proveedores</t>
  </si>
  <si>
    <t>Sugerencia pago de cementerio</t>
  </si>
  <si>
    <t>Sugerencia mini rotonda</t>
  </si>
  <si>
    <t>Sugerencia reforestación</t>
  </si>
  <si>
    <t>Contabilidad</t>
  </si>
  <si>
    <t>Prueba</t>
  </si>
  <si>
    <t>Solicitud actualización de datos</t>
  </si>
  <si>
    <t>Solicitud aplicación de pago</t>
  </si>
  <si>
    <t>Solicitud basurero municipal</t>
  </si>
  <si>
    <t>Solicitud cámara de seguridad</t>
  </si>
  <si>
    <t>Solicitud cambio de dirección en calle cantonal</t>
  </si>
  <si>
    <t>Solicitud canalización de aguas</t>
  </si>
  <si>
    <t>Solicitud certificación de impuestos al día</t>
  </si>
  <si>
    <t>Solicitud cita con alcaldesa</t>
  </si>
  <si>
    <t xml:space="preserve">Solicitud constancia </t>
  </si>
  <si>
    <t>Solicitud constancia de impuestos al día</t>
  </si>
  <si>
    <t>Solicitud construcción de acera</t>
  </si>
  <si>
    <t>Solicitud construcción de rampa</t>
  </si>
  <si>
    <t>Solicitud corta de árboles</t>
  </si>
  <si>
    <t>Solicitud de ayuda con el muro colindante en río Pirro</t>
  </si>
  <si>
    <t>Solicitud de basureros municipales</t>
  </si>
  <si>
    <t>Solicitud de cámaras de seguridad</t>
  </si>
  <si>
    <t>Solicitud de certificación de impuestos al día</t>
  </si>
  <si>
    <t>Solicitud de constancia de impuestos al día</t>
  </si>
  <si>
    <t>Solicitud de eliminación de caseta de seguridad</t>
  </si>
  <si>
    <t>Solicitud de estado de cuenta</t>
  </si>
  <si>
    <t>Solicitud de información</t>
  </si>
  <si>
    <t>Solicitud de Limpieza de vías</t>
  </si>
  <si>
    <t>Solicitud de obra municipal</t>
  </si>
  <si>
    <t>Solicitud de plano catastro</t>
  </si>
  <si>
    <t>Solicitud de poda de árboles</t>
  </si>
  <si>
    <t>Solicitud de prórroga</t>
  </si>
  <si>
    <t>Solicitud de prórroga para construcción de acera</t>
  </si>
  <si>
    <t>Solicitud de reparación de tapa de alcantarilla</t>
  </si>
  <si>
    <t>Solicitud de rótulos</t>
  </si>
  <si>
    <t>Solicitud de traspaso de propiedad</t>
  </si>
  <si>
    <t>Solicitud de vídeo</t>
  </si>
  <si>
    <t>Solicitud devolución de dinero</t>
  </si>
  <si>
    <t>Solicitud eliminación de basurero municipal</t>
  </si>
  <si>
    <t>Solicitud eliminación de Kiosko</t>
  </si>
  <si>
    <t>Solicitud eliminación de obstrucción en la vía</t>
  </si>
  <si>
    <t>Solicitud historial de pagos</t>
  </si>
  <si>
    <t>Solicitud iluminación feria del agricultor</t>
  </si>
  <si>
    <t>Solicitud impugnación de multa</t>
  </si>
  <si>
    <t>Solicitud Información contraro de jardinería</t>
  </si>
  <si>
    <t>Solicitud inspección ambiental</t>
  </si>
  <si>
    <t>Solicitud limpieza de calle</t>
  </si>
  <si>
    <t>Solicitud listado de patentes comerciales</t>
  </si>
  <si>
    <t>Solicitud mantenimiento de muro de contención Guayabal</t>
  </si>
  <si>
    <t>Solicitud obras municipales</t>
  </si>
  <si>
    <t>Solicitud obtáculos en alameda</t>
  </si>
  <si>
    <t>Solicitud plano de parque</t>
  </si>
  <si>
    <t>Solicitud plano estructural de área pública</t>
  </si>
  <si>
    <t>Solicitud poda de arbustos</t>
  </si>
  <si>
    <t>Solicitud rampa de acceso en área pública</t>
  </si>
  <si>
    <t>Solicitud recoger árbol caído</t>
  </si>
  <si>
    <t>Solicitud reductores de velocidad</t>
  </si>
  <si>
    <t>Solicitud reforestación</t>
  </si>
  <si>
    <t>Solicitud reparación cajas de registro</t>
  </si>
  <si>
    <t>Solicitud reposición de parillas metálicas</t>
  </si>
  <si>
    <t>Solicitud reposición de parrilla de alcantarila</t>
  </si>
  <si>
    <t>Solicitud restauración de basureros municipales</t>
  </si>
  <si>
    <t>Solicitud revisión de multa</t>
  </si>
  <si>
    <t>Solicitud rótulo</t>
  </si>
  <si>
    <t>Solicitud rótulo prohibido fumar</t>
  </si>
  <si>
    <t>Solicitud trámite de donación</t>
  </si>
  <si>
    <t>Solicitud video de cámara de seguridad</t>
  </si>
  <si>
    <t>Solicitud whatsapp compañero de aseo de vias</t>
  </si>
  <si>
    <t>Solicitud zona de parqueo en residencial</t>
  </si>
  <si>
    <t>Soliciud rampas</t>
  </si>
  <si>
    <t>Solicitud poda de árboles</t>
  </si>
  <si>
    <t>Elaborar un Plan de Acción de acuerdo a los resultados de la Encuesta de Satisfacción del año anterior y brindar seguimiento de su ejecución con las jefaturas involucradas en los procesos</t>
  </si>
  <si>
    <t>Realizar un muestreo trimestral de las mayores incidencias presentadas a la Contraloría por medio del Sistema OTRS</t>
  </si>
  <si>
    <t>Ingreso al sistema del MEIC, Catálogo Nacional de Trámites al menos dos trámites anuales</t>
  </si>
  <si>
    <t>Cumplimiento y seguimiento del Plan de Mejora Regulatoria Institucional a través del sistema del MEIC del año 2024</t>
  </si>
  <si>
    <t>Atención y cierre del 80% de los tiquetes que ingresan a la Contraloría de Servicios por medio del Sistema OTRS por medio de la presentación de informe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</si>
</sst>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u/>
      <sz val="10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1"/>
      <color rgb="FF00B050"/>
      <name val="Book Antiqua"/>
      <family val="1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Book Antiqua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Book Antiqua"/>
      <family val="1"/>
    </font>
    <font>
      <b/>
      <sz val="9"/>
      <color rgb="FFFF0000"/>
      <name val="Calibri"/>
      <family val="2"/>
      <scheme val="minor"/>
    </font>
    <font>
      <b/>
      <sz val="11"/>
      <name val="Book Antiqua"/>
      <family val="1"/>
    </font>
    <font>
      <sz val="11"/>
      <color theme="1"/>
      <name val="Book Antiqua"/>
      <family val="1"/>
    </font>
    <font>
      <sz val="9"/>
      <name val="Book Antiqua"/>
      <family val="1"/>
    </font>
    <font>
      <sz val="8"/>
      <name val="Book Antiqua"/>
      <family val="1"/>
    </font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b/>
      <u/>
      <sz val="9"/>
      <name val="Book Antiqua"/>
      <family val="1"/>
    </font>
    <font>
      <b/>
      <u/>
      <sz val="9"/>
      <color theme="1"/>
      <name val="Book Antiqua"/>
      <family val="1"/>
    </font>
    <font>
      <b/>
      <sz val="10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9" fontId="1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6" fillId="0" borderId="0" xfId="0" applyFo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justify" vertical="justify" wrapText="1"/>
    </xf>
    <xf numFmtId="10" fontId="3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3" fillId="5" borderId="4" xfId="0" applyFont="1" applyFill="1" applyBorder="1" applyAlignment="1">
      <alignment horizontal="justify" vertical="justify" wrapText="1"/>
    </xf>
    <xf numFmtId="10" fontId="1" fillId="0" borderId="4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5" fillId="0" borderId="0" xfId="1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justify" vertical="top" wrapText="1"/>
    </xf>
    <xf numFmtId="0" fontId="16" fillId="0" borderId="0" xfId="0" applyFont="1"/>
    <xf numFmtId="0" fontId="16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0" fontId="14" fillId="0" borderId="4" xfId="0" applyFont="1" applyBorder="1"/>
    <xf numFmtId="9" fontId="14" fillId="0" borderId="4" xfId="2" applyFont="1" applyBorder="1"/>
    <xf numFmtId="0" fontId="1" fillId="0" borderId="0" xfId="0" applyFont="1" applyAlignment="1">
      <alignment horizontal="left"/>
    </xf>
    <xf numFmtId="0" fontId="8" fillId="6" borderId="0" xfId="1" applyFont="1" applyFill="1"/>
    <xf numFmtId="0" fontId="8" fillId="6" borderId="0" xfId="0" applyFont="1" applyFill="1"/>
    <xf numFmtId="0" fontId="9" fillId="6" borderId="0" xfId="0" applyFont="1" applyFill="1"/>
    <xf numFmtId="0" fontId="11" fillId="6" borderId="0" xfId="0" applyFont="1" applyFill="1"/>
    <xf numFmtId="0" fontId="11" fillId="6" borderId="0" xfId="1" applyFont="1" applyFill="1"/>
    <xf numFmtId="0" fontId="12" fillId="6" borderId="0" xfId="0" applyFont="1" applyFill="1"/>
    <xf numFmtId="0" fontId="6" fillId="6" borderId="0" xfId="0" applyFont="1" applyFill="1"/>
    <xf numFmtId="0" fontId="8" fillId="6" borderId="0" xfId="1" applyFont="1" applyFill="1" applyAlignment="1">
      <alignment wrapText="1"/>
    </xf>
    <xf numFmtId="0" fontId="3" fillId="6" borderId="0" xfId="1" applyFont="1" applyFill="1" applyAlignment="1">
      <alignment wrapText="1"/>
    </xf>
    <xf numFmtId="0" fontId="14" fillId="0" borderId="8" xfId="0" applyFont="1" applyBorder="1"/>
    <xf numFmtId="9" fontId="14" fillId="0" borderId="0" xfId="2" applyFont="1" applyBorder="1"/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wrapText="1"/>
    </xf>
    <xf numFmtId="0" fontId="2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left"/>
    </xf>
    <xf numFmtId="0" fontId="8" fillId="6" borderId="0" xfId="0" applyFont="1" applyFill="1" applyAlignment="1">
      <alignment horizontal="left" vertical="top" wrapText="1"/>
    </xf>
    <xf numFmtId="0" fontId="18" fillId="6" borderId="0" xfId="0" applyFont="1" applyFill="1" applyAlignment="1">
      <alignment horizontal="left" vertical="top" wrapText="1"/>
    </xf>
    <xf numFmtId="0" fontId="18" fillId="6" borderId="0" xfId="0" applyFont="1" applyFill="1" applyAlignment="1">
      <alignment horizontal="left" vertical="top"/>
    </xf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5"/>
  <sheetViews>
    <sheetView workbookViewId="0">
      <selection activeCell="L18" sqref="L18"/>
    </sheetView>
  </sheetViews>
  <sheetFormatPr baseColWidth="10" defaultRowHeight="15" x14ac:dyDescent="0.25"/>
  <cols>
    <col min="1" max="1" width="13.140625" customWidth="1"/>
    <col min="2" max="2" width="55.42578125" customWidth="1"/>
    <col min="3" max="3" width="11.85546875" customWidth="1"/>
    <col min="4" max="5" width="12.140625" customWidth="1"/>
    <col min="6" max="6" width="12" customWidth="1"/>
  </cols>
  <sheetData>
    <row r="1" spans="1:11" ht="16.5" x14ac:dyDescent="0.3">
      <c r="A1" s="1" t="s">
        <v>0</v>
      </c>
      <c r="B1" s="2" t="s">
        <v>1</v>
      </c>
      <c r="D1" s="3"/>
      <c r="E1" s="3"/>
      <c r="F1" s="4"/>
      <c r="G1" s="4"/>
      <c r="H1" s="4"/>
      <c r="I1" s="4"/>
    </row>
    <row r="2" spans="1:11" ht="16.5" x14ac:dyDescent="0.3">
      <c r="A2" s="1" t="s">
        <v>2</v>
      </c>
      <c r="B2" s="5" t="s">
        <v>3</v>
      </c>
      <c r="C2" s="3"/>
      <c r="D2" s="3"/>
      <c r="E2" s="3"/>
      <c r="F2" s="4"/>
      <c r="G2" s="4"/>
      <c r="H2" s="4"/>
      <c r="I2" s="4"/>
    </row>
    <row r="3" spans="1:11" ht="16.5" x14ac:dyDescent="0.3">
      <c r="A3" s="1" t="s">
        <v>4</v>
      </c>
      <c r="B3" s="30">
        <v>2024</v>
      </c>
      <c r="C3" s="3"/>
      <c r="D3" s="3"/>
      <c r="E3" s="3"/>
      <c r="F3" s="4"/>
      <c r="G3" s="4"/>
      <c r="H3" s="4"/>
      <c r="I3" s="4"/>
    </row>
    <row r="4" spans="1:11" ht="16.5" x14ac:dyDescent="0.3">
      <c r="A4" s="4"/>
      <c r="B4" s="4"/>
      <c r="C4" s="4"/>
      <c r="D4" s="4"/>
      <c r="E4" s="4"/>
      <c r="F4" s="4"/>
      <c r="G4" s="4"/>
      <c r="H4" s="4"/>
      <c r="I4" s="4"/>
    </row>
    <row r="5" spans="1:11" ht="16.5" x14ac:dyDescent="0.3">
      <c r="A5" s="49" t="s">
        <v>5</v>
      </c>
      <c r="B5" s="50"/>
      <c r="C5" s="50"/>
      <c r="D5" s="50"/>
      <c r="E5" s="51"/>
      <c r="F5" s="4"/>
      <c r="G5" s="4"/>
      <c r="H5" s="4"/>
      <c r="I5" s="4"/>
    </row>
    <row r="6" spans="1:11" ht="16.5" x14ac:dyDescent="0.3">
      <c r="A6" s="49" t="s">
        <v>6</v>
      </c>
      <c r="B6" s="50"/>
      <c r="C6" s="50"/>
      <c r="D6" s="50"/>
      <c r="E6" s="51"/>
      <c r="F6" s="6"/>
      <c r="G6" s="4"/>
      <c r="H6" s="4"/>
      <c r="I6" s="4"/>
    </row>
    <row r="7" spans="1:11" ht="45" x14ac:dyDescent="0.3">
      <c r="A7" s="7" t="s">
        <v>7</v>
      </c>
      <c r="B7" s="7" t="s">
        <v>8</v>
      </c>
      <c r="C7" s="8" t="s">
        <v>9</v>
      </c>
      <c r="D7" s="8" t="s">
        <v>10</v>
      </c>
      <c r="E7" s="9" t="s">
        <v>11</v>
      </c>
      <c r="F7" s="4"/>
      <c r="G7" s="4"/>
      <c r="H7" s="4"/>
      <c r="I7" s="4"/>
      <c r="J7" s="10"/>
      <c r="K7" s="10"/>
    </row>
    <row r="8" spans="1:11" ht="16.5" x14ac:dyDescent="0.3">
      <c r="A8" s="11">
        <v>1</v>
      </c>
      <c r="B8" s="28" t="s">
        <v>322</v>
      </c>
      <c r="C8" s="28">
        <v>1</v>
      </c>
      <c r="D8" s="28">
        <v>1</v>
      </c>
      <c r="E8" s="13">
        <f>(D8/C8)</f>
        <v>1</v>
      </c>
      <c r="F8" s="4"/>
      <c r="G8" s="4"/>
      <c r="H8" s="4"/>
      <c r="I8" s="4"/>
      <c r="J8" s="10"/>
      <c r="K8" s="10"/>
    </row>
    <row r="9" spans="1:11" ht="16.5" x14ac:dyDescent="0.3">
      <c r="A9" s="11">
        <v>2</v>
      </c>
      <c r="B9" s="28" t="s">
        <v>323</v>
      </c>
      <c r="C9" s="28">
        <v>1</v>
      </c>
      <c r="D9" s="28">
        <v>1</v>
      </c>
      <c r="E9" s="13">
        <f t="shared" ref="E9:E72" si="0">(D9/C9)</f>
        <v>1</v>
      </c>
      <c r="F9" s="4"/>
      <c r="G9" s="4"/>
      <c r="H9" s="4"/>
      <c r="I9" s="4"/>
      <c r="J9" s="10"/>
      <c r="K9" s="10"/>
    </row>
    <row r="10" spans="1:11" ht="16.5" x14ac:dyDescent="0.3">
      <c r="A10" s="11">
        <v>3</v>
      </c>
      <c r="B10" s="28" t="s">
        <v>324</v>
      </c>
      <c r="C10" s="28">
        <v>1</v>
      </c>
      <c r="D10" s="28">
        <v>1</v>
      </c>
      <c r="E10" s="13">
        <f t="shared" si="0"/>
        <v>1</v>
      </c>
      <c r="F10" s="4"/>
      <c r="G10" s="4"/>
      <c r="H10" s="4"/>
      <c r="I10" s="4"/>
      <c r="J10" s="10"/>
      <c r="K10" s="10"/>
    </row>
    <row r="11" spans="1:11" ht="16.5" x14ac:dyDescent="0.3">
      <c r="A11" s="11">
        <v>4</v>
      </c>
      <c r="B11" s="28" t="s">
        <v>325</v>
      </c>
      <c r="C11" s="28">
        <v>1</v>
      </c>
      <c r="D11" s="28">
        <v>1</v>
      </c>
      <c r="E11" s="13">
        <f t="shared" si="0"/>
        <v>1</v>
      </c>
      <c r="F11" s="4"/>
      <c r="G11" s="4"/>
      <c r="H11" s="4"/>
      <c r="I11" s="4"/>
      <c r="J11" s="10"/>
      <c r="K11" s="10"/>
    </row>
    <row r="12" spans="1:11" ht="16.5" x14ac:dyDescent="0.3">
      <c r="A12" s="11">
        <v>5</v>
      </c>
      <c r="B12" s="28" t="s">
        <v>326</v>
      </c>
      <c r="C12" s="28">
        <v>1</v>
      </c>
      <c r="D12" s="28">
        <v>1</v>
      </c>
      <c r="E12" s="13">
        <f t="shared" si="0"/>
        <v>1</v>
      </c>
      <c r="F12" s="4"/>
      <c r="G12" s="4"/>
      <c r="H12" s="4"/>
      <c r="I12" s="4"/>
      <c r="J12" s="10"/>
      <c r="K12" s="10"/>
    </row>
    <row r="13" spans="1:11" ht="16.5" x14ac:dyDescent="0.3">
      <c r="A13" s="11">
        <v>6</v>
      </c>
      <c r="B13" s="28" t="s">
        <v>327</v>
      </c>
      <c r="C13" s="28">
        <v>2</v>
      </c>
      <c r="D13" s="28">
        <v>2</v>
      </c>
      <c r="E13" s="13">
        <f t="shared" si="0"/>
        <v>1</v>
      </c>
      <c r="F13" s="4"/>
      <c r="G13" s="4"/>
      <c r="H13" s="4"/>
      <c r="I13" s="4"/>
      <c r="J13" s="10"/>
      <c r="K13" s="10"/>
    </row>
    <row r="14" spans="1:11" ht="16.5" x14ac:dyDescent="0.3">
      <c r="A14" s="11">
        <v>7</v>
      </c>
      <c r="B14" s="28" t="s">
        <v>328</v>
      </c>
      <c r="C14" s="28">
        <v>3</v>
      </c>
      <c r="D14" s="28">
        <v>3</v>
      </c>
      <c r="E14" s="13">
        <f t="shared" si="0"/>
        <v>1</v>
      </c>
      <c r="F14" s="4"/>
      <c r="G14" s="4"/>
      <c r="H14" s="4"/>
      <c r="I14" s="4"/>
      <c r="J14" s="10"/>
      <c r="K14" s="10"/>
    </row>
    <row r="15" spans="1:11" ht="16.5" x14ac:dyDescent="0.3">
      <c r="A15" s="11">
        <v>8</v>
      </c>
      <c r="B15" s="28" t="s">
        <v>329</v>
      </c>
      <c r="C15" s="28">
        <v>4</v>
      </c>
      <c r="D15" s="28">
        <v>4</v>
      </c>
      <c r="E15" s="13">
        <f t="shared" si="0"/>
        <v>1</v>
      </c>
      <c r="F15" s="4"/>
      <c r="G15" s="4"/>
      <c r="H15" s="4"/>
      <c r="I15" s="4"/>
      <c r="J15" s="10"/>
      <c r="K15" s="10"/>
    </row>
    <row r="16" spans="1:11" ht="16.5" x14ac:dyDescent="0.3">
      <c r="A16" s="11">
        <v>9</v>
      </c>
      <c r="B16" s="28" t="s">
        <v>330</v>
      </c>
      <c r="C16" s="28">
        <v>2</v>
      </c>
      <c r="D16" s="28">
        <v>2</v>
      </c>
      <c r="E16" s="13">
        <f t="shared" si="0"/>
        <v>1</v>
      </c>
      <c r="F16" s="4"/>
      <c r="G16" s="4"/>
      <c r="H16" s="4"/>
      <c r="I16" s="4"/>
      <c r="J16" s="10"/>
      <c r="K16" s="10"/>
    </row>
    <row r="17" spans="1:11" ht="16.5" x14ac:dyDescent="0.3">
      <c r="A17" s="11">
        <v>10</v>
      </c>
      <c r="B17" s="28" t="s">
        <v>331</v>
      </c>
      <c r="C17" s="28">
        <v>2</v>
      </c>
      <c r="D17" s="28">
        <v>1</v>
      </c>
      <c r="E17" s="13">
        <f t="shared" si="0"/>
        <v>0.5</v>
      </c>
      <c r="F17" s="4"/>
      <c r="G17" s="4"/>
      <c r="H17" s="4"/>
      <c r="I17" s="4"/>
      <c r="J17" s="10"/>
      <c r="K17" s="10"/>
    </row>
    <row r="18" spans="1:11" ht="16.5" x14ac:dyDescent="0.3">
      <c r="A18" s="11">
        <v>11</v>
      </c>
      <c r="B18" s="28" t="s">
        <v>332</v>
      </c>
      <c r="C18" s="28">
        <v>1</v>
      </c>
      <c r="D18" s="28">
        <v>1</v>
      </c>
      <c r="E18" s="13">
        <f t="shared" si="0"/>
        <v>1</v>
      </c>
      <c r="F18" s="4"/>
      <c r="G18" s="4"/>
      <c r="H18" s="4"/>
      <c r="I18" s="4"/>
      <c r="J18" s="10"/>
      <c r="K18" s="10"/>
    </row>
    <row r="19" spans="1:11" ht="16.5" x14ac:dyDescent="0.3">
      <c r="A19" s="11">
        <v>12</v>
      </c>
      <c r="B19" s="28" t="s">
        <v>333</v>
      </c>
      <c r="C19" s="28">
        <v>1</v>
      </c>
      <c r="D19" s="28">
        <v>1</v>
      </c>
      <c r="E19" s="13">
        <f t="shared" si="0"/>
        <v>1</v>
      </c>
      <c r="F19" s="4"/>
      <c r="G19" s="4"/>
      <c r="H19" s="4"/>
      <c r="I19" s="4"/>
      <c r="J19" s="10"/>
      <c r="K19" s="10"/>
    </row>
    <row r="20" spans="1:11" ht="16.5" x14ac:dyDescent="0.3">
      <c r="A20" s="11">
        <v>13</v>
      </c>
      <c r="B20" s="28" t="s">
        <v>334</v>
      </c>
      <c r="C20" s="28">
        <v>1</v>
      </c>
      <c r="D20" s="28">
        <v>1</v>
      </c>
      <c r="E20" s="13">
        <f t="shared" si="0"/>
        <v>1</v>
      </c>
      <c r="F20" s="4"/>
      <c r="G20" s="4"/>
      <c r="H20" s="4"/>
      <c r="I20" s="4"/>
      <c r="J20" s="10"/>
      <c r="K20" s="10"/>
    </row>
    <row r="21" spans="1:11" ht="16.5" x14ac:dyDescent="0.3">
      <c r="A21" s="11">
        <v>14</v>
      </c>
      <c r="B21" s="28" t="s">
        <v>335</v>
      </c>
      <c r="C21" s="28">
        <v>1</v>
      </c>
      <c r="D21" s="28">
        <v>1</v>
      </c>
      <c r="E21" s="13">
        <f t="shared" si="0"/>
        <v>1</v>
      </c>
      <c r="F21" s="4"/>
      <c r="G21" s="4"/>
      <c r="H21" s="4"/>
      <c r="I21" s="4"/>
      <c r="J21" s="10"/>
      <c r="K21" s="10"/>
    </row>
    <row r="22" spans="1:11" ht="16.5" x14ac:dyDescent="0.3">
      <c r="A22" s="11">
        <v>15</v>
      </c>
      <c r="B22" s="28" t="s">
        <v>336</v>
      </c>
      <c r="C22" s="28">
        <v>1</v>
      </c>
      <c r="D22" s="28">
        <v>0</v>
      </c>
      <c r="E22" s="13">
        <f t="shared" si="0"/>
        <v>0</v>
      </c>
      <c r="F22" s="4"/>
      <c r="G22" s="4"/>
      <c r="H22" s="4"/>
      <c r="I22" s="4"/>
      <c r="J22" s="10"/>
      <c r="K22" s="10"/>
    </row>
    <row r="23" spans="1:11" ht="16.5" x14ac:dyDescent="0.3">
      <c r="A23" s="11">
        <v>16</v>
      </c>
      <c r="B23" s="28" t="s">
        <v>337</v>
      </c>
      <c r="C23" s="28">
        <v>5</v>
      </c>
      <c r="D23" s="28">
        <v>4</v>
      </c>
      <c r="E23" s="13">
        <f t="shared" si="0"/>
        <v>0.8</v>
      </c>
      <c r="F23" s="4"/>
      <c r="G23" s="4"/>
      <c r="H23" s="4"/>
      <c r="I23" s="4"/>
      <c r="J23" s="10"/>
      <c r="K23" s="10"/>
    </row>
    <row r="24" spans="1:11" ht="16.5" x14ac:dyDescent="0.3">
      <c r="A24" s="11">
        <v>17</v>
      </c>
      <c r="B24" s="28" t="s">
        <v>338</v>
      </c>
      <c r="C24" s="28">
        <v>1</v>
      </c>
      <c r="D24" s="28">
        <v>1</v>
      </c>
      <c r="E24" s="13">
        <f t="shared" si="0"/>
        <v>1</v>
      </c>
      <c r="F24" s="4"/>
      <c r="G24" s="4"/>
      <c r="H24" s="4"/>
      <c r="I24" s="4"/>
      <c r="J24" s="10"/>
      <c r="K24" s="10"/>
    </row>
    <row r="25" spans="1:11" ht="16.5" x14ac:dyDescent="0.3">
      <c r="A25" s="11">
        <v>18</v>
      </c>
      <c r="B25" s="28" t="s">
        <v>339</v>
      </c>
      <c r="C25" s="28">
        <v>1</v>
      </c>
      <c r="D25" s="28">
        <v>0</v>
      </c>
      <c r="E25" s="13">
        <f t="shared" si="0"/>
        <v>0</v>
      </c>
      <c r="F25" s="4"/>
      <c r="G25" s="4"/>
      <c r="H25" s="4"/>
      <c r="I25" s="4"/>
      <c r="J25" s="10"/>
      <c r="K25" s="10"/>
    </row>
    <row r="26" spans="1:11" ht="16.5" x14ac:dyDescent="0.3">
      <c r="A26" s="11">
        <v>19</v>
      </c>
      <c r="B26" s="28" t="s">
        <v>340</v>
      </c>
      <c r="C26" s="28">
        <v>1</v>
      </c>
      <c r="D26" s="28">
        <v>1</v>
      </c>
      <c r="E26" s="13">
        <f t="shared" si="0"/>
        <v>1</v>
      </c>
      <c r="F26" s="4"/>
      <c r="G26" s="4"/>
      <c r="H26" s="4"/>
      <c r="I26" s="4"/>
      <c r="J26" s="10"/>
      <c r="K26" s="10"/>
    </row>
    <row r="27" spans="1:11" ht="16.5" x14ac:dyDescent="0.3">
      <c r="A27" s="11">
        <v>20</v>
      </c>
      <c r="B27" s="28" t="s">
        <v>341</v>
      </c>
      <c r="C27" s="28">
        <v>1</v>
      </c>
      <c r="D27" s="28">
        <v>1</v>
      </c>
      <c r="E27" s="13">
        <f t="shared" si="0"/>
        <v>1</v>
      </c>
      <c r="F27" s="4"/>
      <c r="G27" s="4"/>
      <c r="H27" s="4"/>
      <c r="I27" s="4"/>
      <c r="J27" s="10"/>
      <c r="K27" s="10"/>
    </row>
    <row r="28" spans="1:11" ht="16.5" x14ac:dyDescent="0.3">
      <c r="A28" s="11">
        <v>21</v>
      </c>
      <c r="B28" s="28" t="s">
        <v>342</v>
      </c>
      <c r="C28" s="28">
        <v>1</v>
      </c>
      <c r="D28" s="28">
        <v>1</v>
      </c>
      <c r="E28" s="13">
        <f t="shared" si="0"/>
        <v>1</v>
      </c>
      <c r="F28" s="4"/>
      <c r="G28" s="4"/>
      <c r="H28" s="4"/>
      <c r="I28" s="4"/>
      <c r="J28" s="10"/>
      <c r="K28" s="10"/>
    </row>
    <row r="29" spans="1:11" ht="16.5" x14ac:dyDescent="0.3">
      <c r="A29" s="11">
        <v>22</v>
      </c>
      <c r="B29" s="28" t="s">
        <v>343</v>
      </c>
      <c r="C29" s="28">
        <v>27</v>
      </c>
      <c r="D29" s="28">
        <v>27</v>
      </c>
      <c r="E29" s="13">
        <f t="shared" si="0"/>
        <v>1</v>
      </c>
      <c r="F29" s="4"/>
      <c r="G29" s="4"/>
      <c r="H29" s="4"/>
      <c r="I29" s="4"/>
      <c r="J29" s="10"/>
      <c r="K29" s="10"/>
    </row>
    <row r="30" spans="1:11" ht="16.5" x14ac:dyDescent="0.3">
      <c r="A30" s="11">
        <v>23</v>
      </c>
      <c r="B30" s="28" t="s">
        <v>344</v>
      </c>
      <c r="C30" s="28">
        <v>8</v>
      </c>
      <c r="D30" s="28">
        <v>8</v>
      </c>
      <c r="E30" s="13">
        <f t="shared" si="0"/>
        <v>1</v>
      </c>
      <c r="F30" s="4"/>
      <c r="G30" s="4"/>
      <c r="H30" s="4"/>
      <c r="I30" s="4"/>
      <c r="J30" s="10"/>
      <c r="K30" s="10"/>
    </row>
    <row r="31" spans="1:11" ht="16.5" x14ac:dyDescent="0.3">
      <c r="A31" s="11">
        <v>24</v>
      </c>
      <c r="B31" s="28" t="s">
        <v>345</v>
      </c>
      <c r="C31" s="28">
        <v>2</v>
      </c>
      <c r="D31" s="28">
        <v>2</v>
      </c>
      <c r="E31" s="13">
        <f t="shared" si="0"/>
        <v>1</v>
      </c>
      <c r="F31" s="4"/>
      <c r="G31" s="4"/>
      <c r="H31" s="4"/>
      <c r="I31" s="4"/>
      <c r="J31" s="10"/>
      <c r="K31" s="10"/>
    </row>
    <row r="32" spans="1:11" ht="16.5" x14ac:dyDescent="0.3">
      <c r="A32" s="11">
        <v>25</v>
      </c>
      <c r="B32" s="28" t="s">
        <v>346</v>
      </c>
      <c r="C32" s="28">
        <v>1</v>
      </c>
      <c r="D32" s="28">
        <v>1</v>
      </c>
      <c r="E32" s="13">
        <f t="shared" si="0"/>
        <v>1</v>
      </c>
      <c r="F32" s="4"/>
      <c r="G32" s="4"/>
      <c r="H32" s="4"/>
      <c r="I32" s="4"/>
      <c r="J32" s="10"/>
      <c r="K32" s="10"/>
    </row>
    <row r="33" spans="1:11" ht="16.5" x14ac:dyDescent="0.3">
      <c r="A33" s="11">
        <v>26</v>
      </c>
      <c r="B33" s="28" t="s">
        <v>347</v>
      </c>
      <c r="C33" s="28">
        <v>1</v>
      </c>
      <c r="D33" s="28">
        <v>1</v>
      </c>
      <c r="E33" s="13">
        <f t="shared" si="0"/>
        <v>1</v>
      </c>
      <c r="F33" s="4"/>
      <c r="G33" s="4"/>
      <c r="H33" s="4"/>
      <c r="I33" s="4"/>
      <c r="J33" s="10"/>
      <c r="K33" s="10"/>
    </row>
    <row r="34" spans="1:11" ht="16.5" x14ac:dyDescent="0.3">
      <c r="A34" s="11">
        <v>27</v>
      </c>
      <c r="B34" s="28" t="s">
        <v>348</v>
      </c>
      <c r="C34" s="28">
        <v>1</v>
      </c>
      <c r="D34" s="28">
        <v>1</v>
      </c>
      <c r="E34" s="13">
        <f t="shared" si="0"/>
        <v>1</v>
      </c>
      <c r="F34" s="4"/>
      <c r="G34" s="4"/>
      <c r="H34" s="4"/>
      <c r="I34" s="4"/>
      <c r="J34" s="10"/>
      <c r="K34" s="10"/>
    </row>
    <row r="35" spans="1:11" ht="16.5" x14ac:dyDescent="0.3">
      <c r="A35" s="11">
        <v>28</v>
      </c>
      <c r="B35" s="28" t="s">
        <v>349</v>
      </c>
      <c r="C35" s="28">
        <v>8</v>
      </c>
      <c r="D35" s="28">
        <v>7</v>
      </c>
      <c r="E35" s="13">
        <f t="shared" si="0"/>
        <v>0.875</v>
      </c>
      <c r="F35" s="4"/>
      <c r="G35" s="4"/>
      <c r="H35" s="4"/>
      <c r="I35" s="4"/>
      <c r="J35" s="10"/>
      <c r="K35" s="10"/>
    </row>
    <row r="36" spans="1:11" ht="16.5" x14ac:dyDescent="0.3">
      <c r="A36" s="11">
        <v>29</v>
      </c>
      <c r="B36" s="28" t="s">
        <v>350</v>
      </c>
      <c r="C36" s="28">
        <v>15</v>
      </c>
      <c r="D36" s="28">
        <v>15</v>
      </c>
      <c r="E36" s="13">
        <f t="shared" si="0"/>
        <v>1</v>
      </c>
      <c r="F36" s="4"/>
      <c r="G36" s="4"/>
      <c r="H36" s="4"/>
      <c r="I36" s="4"/>
      <c r="J36" s="10"/>
      <c r="K36" s="10"/>
    </row>
    <row r="37" spans="1:11" ht="16.5" x14ac:dyDescent="0.3">
      <c r="A37" s="11">
        <v>30</v>
      </c>
      <c r="B37" s="28" t="s">
        <v>351</v>
      </c>
      <c r="C37" s="28">
        <v>1</v>
      </c>
      <c r="D37" s="28">
        <v>1</v>
      </c>
      <c r="E37" s="13">
        <f t="shared" si="0"/>
        <v>1</v>
      </c>
      <c r="F37" s="4"/>
      <c r="G37" s="4"/>
      <c r="H37" s="4"/>
      <c r="I37" s="4"/>
      <c r="J37" s="10"/>
      <c r="K37" s="10"/>
    </row>
    <row r="38" spans="1:11" ht="16.5" x14ac:dyDescent="0.3">
      <c r="A38" s="11">
        <v>31</v>
      </c>
      <c r="B38" s="28" t="s">
        <v>352</v>
      </c>
      <c r="C38" s="28">
        <v>1</v>
      </c>
      <c r="D38" s="28">
        <v>1</v>
      </c>
      <c r="E38" s="13">
        <f t="shared" si="0"/>
        <v>1</v>
      </c>
      <c r="F38" s="4"/>
      <c r="G38" s="4"/>
      <c r="H38" s="4"/>
      <c r="I38" s="4"/>
      <c r="J38" s="10"/>
      <c r="K38" s="10"/>
    </row>
    <row r="39" spans="1:11" ht="16.5" x14ac:dyDescent="0.3">
      <c r="A39" s="11">
        <v>32</v>
      </c>
      <c r="B39" s="28" t="s">
        <v>353</v>
      </c>
      <c r="C39" s="28">
        <v>20</v>
      </c>
      <c r="D39" s="28">
        <v>20</v>
      </c>
      <c r="E39" s="13">
        <f t="shared" si="0"/>
        <v>1</v>
      </c>
      <c r="F39" s="4"/>
      <c r="G39" s="4"/>
      <c r="H39" s="4"/>
      <c r="I39" s="4"/>
      <c r="J39" s="10"/>
      <c r="K39" s="10"/>
    </row>
    <row r="40" spans="1:11" ht="16.5" x14ac:dyDescent="0.3">
      <c r="A40" s="11">
        <v>33</v>
      </c>
      <c r="B40" s="28" t="s">
        <v>354</v>
      </c>
      <c r="C40" s="28">
        <v>1</v>
      </c>
      <c r="D40" s="28">
        <v>1</v>
      </c>
      <c r="E40" s="13">
        <f t="shared" si="0"/>
        <v>1</v>
      </c>
      <c r="F40" s="4"/>
      <c r="G40" s="4"/>
      <c r="H40" s="4"/>
      <c r="I40" s="4"/>
      <c r="J40" s="10"/>
      <c r="K40" s="10"/>
    </row>
    <row r="41" spans="1:11" ht="16.5" x14ac:dyDescent="0.3">
      <c r="A41" s="11">
        <v>34</v>
      </c>
      <c r="B41" s="28" t="s">
        <v>355</v>
      </c>
      <c r="C41" s="28">
        <v>1</v>
      </c>
      <c r="D41" s="28">
        <v>1</v>
      </c>
      <c r="E41" s="13">
        <f t="shared" si="0"/>
        <v>1</v>
      </c>
      <c r="F41" s="4"/>
      <c r="G41" s="4"/>
      <c r="H41" s="4"/>
      <c r="I41" s="4"/>
      <c r="J41" s="10"/>
      <c r="K41" s="10"/>
    </row>
    <row r="42" spans="1:11" ht="16.5" x14ac:dyDescent="0.3">
      <c r="A42" s="11">
        <v>35</v>
      </c>
      <c r="B42" s="28" t="s">
        <v>356</v>
      </c>
      <c r="C42" s="28">
        <v>1</v>
      </c>
      <c r="D42" s="28">
        <v>1</v>
      </c>
      <c r="E42" s="13">
        <f t="shared" si="0"/>
        <v>1</v>
      </c>
      <c r="F42" s="4"/>
      <c r="G42" s="4"/>
      <c r="H42" s="4"/>
      <c r="I42" s="4"/>
      <c r="J42" s="10"/>
      <c r="K42" s="10"/>
    </row>
    <row r="43" spans="1:11" ht="16.5" x14ac:dyDescent="0.3">
      <c r="A43" s="11">
        <v>36</v>
      </c>
      <c r="B43" s="28" t="s">
        <v>357</v>
      </c>
      <c r="C43" s="28">
        <v>1</v>
      </c>
      <c r="D43" s="28">
        <v>1</v>
      </c>
      <c r="E43" s="13">
        <f t="shared" si="0"/>
        <v>1</v>
      </c>
      <c r="F43" s="4"/>
      <c r="G43" s="4"/>
      <c r="H43" s="4"/>
      <c r="I43" s="4"/>
      <c r="J43" s="10"/>
      <c r="K43" s="10"/>
    </row>
    <row r="44" spans="1:11" ht="16.5" x14ac:dyDescent="0.3">
      <c r="A44" s="11">
        <v>37</v>
      </c>
      <c r="B44" s="28" t="s">
        <v>358</v>
      </c>
      <c r="C44" s="28">
        <v>1</v>
      </c>
      <c r="D44" s="28">
        <v>1</v>
      </c>
      <c r="E44" s="13">
        <f t="shared" si="0"/>
        <v>1</v>
      </c>
      <c r="F44" s="4"/>
      <c r="G44" s="4"/>
      <c r="H44" s="4"/>
      <c r="I44" s="4"/>
      <c r="J44" s="10"/>
      <c r="K44" s="10"/>
    </row>
    <row r="45" spans="1:11" ht="16.5" x14ac:dyDescent="0.3">
      <c r="A45" s="11">
        <v>38</v>
      </c>
      <c r="B45" s="28" t="s">
        <v>359</v>
      </c>
      <c r="C45" s="28">
        <v>2</v>
      </c>
      <c r="D45" s="28">
        <v>2</v>
      </c>
      <c r="E45" s="13">
        <f t="shared" si="0"/>
        <v>1</v>
      </c>
      <c r="F45" s="4"/>
      <c r="G45" s="4"/>
      <c r="H45" s="4"/>
      <c r="I45" s="4"/>
      <c r="J45" s="10"/>
      <c r="K45" s="10"/>
    </row>
    <row r="46" spans="1:11" ht="16.5" x14ac:dyDescent="0.3">
      <c r="A46" s="11">
        <v>39</v>
      </c>
      <c r="B46" s="28" t="s">
        <v>360</v>
      </c>
      <c r="C46" s="28">
        <v>1</v>
      </c>
      <c r="D46" s="28">
        <v>1</v>
      </c>
      <c r="E46" s="13">
        <f t="shared" si="0"/>
        <v>1</v>
      </c>
      <c r="F46" s="4"/>
      <c r="G46" s="4"/>
      <c r="H46" s="4"/>
      <c r="I46" s="4"/>
      <c r="J46" s="10"/>
      <c r="K46" s="10"/>
    </row>
    <row r="47" spans="1:11" ht="16.5" x14ac:dyDescent="0.3">
      <c r="A47" s="11">
        <v>40</v>
      </c>
      <c r="B47" s="28" t="s">
        <v>361</v>
      </c>
      <c r="C47" s="28">
        <v>2</v>
      </c>
      <c r="D47" s="28">
        <v>2</v>
      </c>
      <c r="E47" s="13">
        <f t="shared" si="0"/>
        <v>1</v>
      </c>
      <c r="F47" s="4"/>
      <c r="G47" s="4"/>
      <c r="H47" s="4"/>
      <c r="I47" s="4"/>
      <c r="J47" s="10"/>
      <c r="K47" s="10"/>
    </row>
    <row r="48" spans="1:11" ht="16.5" x14ac:dyDescent="0.3">
      <c r="A48" s="11">
        <v>41</v>
      </c>
      <c r="B48" s="28" t="s">
        <v>362</v>
      </c>
      <c r="C48" s="28">
        <v>42</v>
      </c>
      <c r="D48" s="28">
        <v>42</v>
      </c>
      <c r="E48" s="13">
        <f t="shared" si="0"/>
        <v>1</v>
      </c>
      <c r="F48" s="4"/>
      <c r="G48" s="4"/>
      <c r="H48" s="4"/>
      <c r="I48" s="4"/>
      <c r="J48" s="10"/>
      <c r="K48" s="10"/>
    </row>
    <row r="49" spans="1:11" ht="16.5" x14ac:dyDescent="0.3">
      <c r="A49" s="11">
        <v>42</v>
      </c>
      <c r="B49" s="28" t="s">
        <v>363</v>
      </c>
      <c r="C49" s="28">
        <v>2</v>
      </c>
      <c r="D49" s="28">
        <v>2</v>
      </c>
      <c r="E49" s="13">
        <f t="shared" si="0"/>
        <v>1</v>
      </c>
      <c r="F49" s="4"/>
      <c r="G49" s="4"/>
      <c r="H49" s="4"/>
      <c r="I49" s="4"/>
      <c r="J49" s="10"/>
      <c r="K49" s="10"/>
    </row>
    <row r="50" spans="1:11" ht="16.5" x14ac:dyDescent="0.3">
      <c r="A50" s="11">
        <v>43</v>
      </c>
      <c r="B50" s="28" t="s">
        <v>364</v>
      </c>
      <c r="C50" s="28">
        <v>2</v>
      </c>
      <c r="D50" s="28">
        <v>2</v>
      </c>
      <c r="E50" s="13">
        <f t="shared" si="0"/>
        <v>1</v>
      </c>
      <c r="F50" s="4"/>
      <c r="G50" s="4"/>
      <c r="H50" s="4"/>
      <c r="I50" s="4"/>
      <c r="J50" s="10"/>
      <c r="K50" s="10"/>
    </row>
    <row r="51" spans="1:11" ht="16.5" x14ac:dyDescent="0.3">
      <c r="A51" s="11">
        <v>44</v>
      </c>
      <c r="B51" s="28" t="s">
        <v>365</v>
      </c>
      <c r="C51" s="28">
        <v>1</v>
      </c>
      <c r="D51" s="28">
        <v>1</v>
      </c>
      <c r="E51" s="13">
        <f t="shared" si="0"/>
        <v>1</v>
      </c>
      <c r="F51" s="4"/>
      <c r="G51" s="4"/>
      <c r="H51" s="4"/>
      <c r="I51" s="4"/>
      <c r="J51" s="10"/>
      <c r="K51" s="10"/>
    </row>
    <row r="52" spans="1:11" ht="16.5" x14ac:dyDescent="0.3">
      <c r="A52" s="11">
        <v>45</v>
      </c>
      <c r="B52" s="28" t="s">
        <v>366</v>
      </c>
      <c r="C52" s="28">
        <v>1</v>
      </c>
      <c r="D52" s="28">
        <v>0</v>
      </c>
      <c r="E52" s="13">
        <f t="shared" si="0"/>
        <v>0</v>
      </c>
      <c r="F52" s="4"/>
      <c r="G52" s="4"/>
      <c r="H52" s="4"/>
      <c r="I52" s="4"/>
      <c r="J52" s="10"/>
      <c r="K52" s="10"/>
    </row>
    <row r="53" spans="1:11" ht="16.5" x14ac:dyDescent="0.3">
      <c r="A53" s="11">
        <v>46</v>
      </c>
      <c r="B53" s="28" t="s">
        <v>367</v>
      </c>
      <c r="C53" s="28">
        <v>1</v>
      </c>
      <c r="D53" s="28">
        <v>1</v>
      </c>
      <c r="E53" s="13">
        <f t="shared" si="0"/>
        <v>1</v>
      </c>
      <c r="F53" s="4"/>
      <c r="G53" s="4"/>
      <c r="H53" s="4"/>
      <c r="I53" s="4"/>
      <c r="J53" s="10"/>
      <c r="K53" s="10"/>
    </row>
    <row r="54" spans="1:11" ht="16.5" x14ac:dyDescent="0.3">
      <c r="A54" s="11">
        <v>47</v>
      </c>
      <c r="B54" s="28" t="s">
        <v>368</v>
      </c>
      <c r="C54" s="28">
        <v>2</v>
      </c>
      <c r="D54" s="28">
        <v>2</v>
      </c>
      <c r="E54" s="13">
        <f t="shared" si="0"/>
        <v>1</v>
      </c>
      <c r="F54" s="4"/>
      <c r="G54" s="4"/>
      <c r="H54" s="4"/>
      <c r="I54" s="4"/>
      <c r="J54" s="10"/>
      <c r="K54" s="10"/>
    </row>
    <row r="55" spans="1:11" ht="16.5" x14ac:dyDescent="0.3">
      <c r="A55" s="11">
        <v>48</v>
      </c>
      <c r="B55" s="28" t="s">
        <v>369</v>
      </c>
      <c r="C55" s="28">
        <v>31</v>
      </c>
      <c r="D55" s="28">
        <v>27</v>
      </c>
      <c r="E55" s="13">
        <f t="shared" si="0"/>
        <v>0.87096774193548387</v>
      </c>
      <c r="F55" s="4"/>
      <c r="G55" s="4"/>
      <c r="H55" s="4"/>
      <c r="I55" s="4"/>
      <c r="J55" s="10"/>
      <c r="K55" s="10"/>
    </row>
    <row r="56" spans="1:11" ht="16.5" x14ac:dyDescent="0.3">
      <c r="A56" s="11">
        <v>49</v>
      </c>
      <c r="B56" s="28" t="s">
        <v>370</v>
      </c>
      <c r="C56" s="28">
        <v>1</v>
      </c>
      <c r="D56" s="28">
        <v>1</v>
      </c>
      <c r="E56" s="13">
        <f t="shared" si="0"/>
        <v>1</v>
      </c>
      <c r="F56" s="4"/>
      <c r="G56" s="4"/>
      <c r="H56" s="4"/>
      <c r="I56" s="4"/>
      <c r="J56" s="10"/>
      <c r="K56" s="10"/>
    </row>
    <row r="57" spans="1:11" ht="16.5" x14ac:dyDescent="0.3">
      <c r="A57" s="11">
        <v>50</v>
      </c>
      <c r="B57" s="28" t="s">
        <v>371</v>
      </c>
      <c r="C57" s="28">
        <v>1</v>
      </c>
      <c r="D57" s="28">
        <v>1</v>
      </c>
      <c r="E57" s="13">
        <f t="shared" si="0"/>
        <v>1</v>
      </c>
      <c r="F57" s="4"/>
      <c r="G57" s="4"/>
      <c r="H57" s="4"/>
      <c r="I57" s="4"/>
      <c r="J57" s="10"/>
      <c r="K57" s="10"/>
    </row>
    <row r="58" spans="1:11" ht="16.5" x14ac:dyDescent="0.3">
      <c r="A58" s="11">
        <v>51</v>
      </c>
      <c r="B58" s="28" t="s">
        <v>372</v>
      </c>
      <c r="C58" s="28">
        <v>1</v>
      </c>
      <c r="D58" s="28">
        <v>1</v>
      </c>
      <c r="E58" s="13">
        <f t="shared" si="0"/>
        <v>1</v>
      </c>
      <c r="F58" s="4"/>
      <c r="G58" s="4"/>
      <c r="H58" s="4"/>
      <c r="I58" s="4"/>
      <c r="J58" s="10"/>
      <c r="K58" s="10"/>
    </row>
    <row r="59" spans="1:11" ht="16.5" x14ac:dyDescent="0.3">
      <c r="A59" s="11">
        <v>52</v>
      </c>
      <c r="B59" s="28" t="s">
        <v>373</v>
      </c>
      <c r="C59" s="28">
        <v>1</v>
      </c>
      <c r="D59" s="28">
        <v>1</v>
      </c>
      <c r="E59" s="13">
        <f t="shared" si="0"/>
        <v>1</v>
      </c>
      <c r="F59" s="4"/>
      <c r="G59" s="4"/>
      <c r="H59" s="4"/>
      <c r="I59" s="4"/>
      <c r="J59" s="10"/>
      <c r="K59" s="10"/>
    </row>
    <row r="60" spans="1:11" ht="16.5" x14ac:dyDescent="0.3">
      <c r="A60" s="11">
        <v>53</v>
      </c>
      <c r="B60" s="28" t="s">
        <v>374</v>
      </c>
      <c r="C60" s="28">
        <v>1</v>
      </c>
      <c r="D60" s="28">
        <v>1</v>
      </c>
      <c r="E60" s="13">
        <f t="shared" si="0"/>
        <v>1</v>
      </c>
      <c r="F60" s="4"/>
      <c r="G60" s="4"/>
      <c r="H60" s="4"/>
      <c r="I60" s="4"/>
      <c r="J60" s="10"/>
      <c r="K60" s="10"/>
    </row>
    <row r="61" spans="1:11" ht="16.5" x14ac:dyDescent="0.3">
      <c r="A61" s="11">
        <v>54</v>
      </c>
      <c r="B61" s="28" t="s">
        <v>375</v>
      </c>
      <c r="C61" s="28">
        <v>1</v>
      </c>
      <c r="D61" s="28">
        <v>1</v>
      </c>
      <c r="E61" s="13">
        <f t="shared" si="0"/>
        <v>1</v>
      </c>
      <c r="F61" s="4"/>
      <c r="G61" s="4"/>
      <c r="H61" s="4"/>
      <c r="I61" s="4"/>
      <c r="J61" s="10"/>
      <c r="K61" s="10"/>
    </row>
    <row r="62" spans="1:11" ht="16.5" x14ac:dyDescent="0.3">
      <c r="A62" s="11">
        <v>55</v>
      </c>
      <c r="B62" s="28" t="s">
        <v>376</v>
      </c>
      <c r="C62" s="28">
        <v>1</v>
      </c>
      <c r="D62" s="28">
        <v>1</v>
      </c>
      <c r="E62" s="13">
        <f t="shared" si="0"/>
        <v>1</v>
      </c>
      <c r="F62" s="4"/>
      <c r="G62" s="4"/>
      <c r="H62" s="4"/>
      <c r="I62" s="4"/>
      <c r="J62" s="10"/>
      <c r="K62" s="10"/>
    </row>
    <row r="63" spans="1:11" ht="16.5" x14ac:dyDescent="0.3">
      <c r="A63" s="11">
        <v>56</v>
      </c>
      <c r="B63" s="28" t="s">
        <v>377</v>
      </c>
      <c r="C63" s="28">
        <v>1</v>
      </c>
      <c r="D63" s="28">
        <v>1</v>
      </c>
      <c r="E63" s="13">
        <f t="shared" si="0"/>
        <v>1</v>
      </c>
      <c r="F63" s="4"/>
      <c r="G63" s="4"/>
      <c r="H63" s="4"/>
      <c r="I63" s="4"/>
      <c r="J63" s="10"/>
      <c r="K63" s="10"/>
    </row>
    <row r="64" spans="1:11" ht="16.5" x14ac:dyDescent="0.3">
      <c r="A64" s="11">
        <v>57</v>
      </c>
      <c r="B64" s="28" t="s">
        <v>378</v>
      </c>
      <c r="C64" s="28">
        <v>2</v>
      </c>
      <c r="D64" s="28">
        <v>2</v>
      </c>
      <c r="E64" s="13">
        <f t="shared" si="0"/>
        <v>1</v>
      </c>
      <c r="F64" s="4"/>
      <c r="G64" s="4"/>
      <c r="H64" s="4"/>
      <c r="I64" s="4"/>
      <c r="J64" s="10"/>
      <c r="K64" s="10"/>
    </row>
    <row r="65" spans="1:11" ht="16.5" x14ac:dyDescent="0.3">
      <c r="A65" s="11">
        <v>58</v>
      </c>
      <c r="B65" s="28" t="s">
        <v>379</v>
      </c>
      <c r="C65" s="28">
        <v>1</v>
      </c>
      <c r="D65" s="28">
        <v>1</v>
      </c>
      <c r="E65" s="13">
        <f t="shared" si="0"/>
        <v>1</v>
      </c>
      <c r="F65" s="4"/>
      <c r="G65" s="4"/>
      <c r="H65" s="4"/>
      <c r="I65" s="4"/>
      <c r="J65" s="10"/>
      <c r="K65" s="10"/>
    </row>
    <row r="66" spans="1:11" ht="16.5" x14ac:dyDescent="0.3">
      <c r="A66" s="11">
        <v>59</v>
      </c>
      <c r="B66" s="28" t="s">
        <v>380</v>
      </c>
      <c r="C66" s="28">
        <v>1</v>
      </c>
      <c r="D66" s="28">
        <v>1</v>
      </c>
      <c r="E66" s="13">
        <f t="shared" si="0"/>
        <v>1</v>
      </c>
      <c r="F66" s="4"/>
      <c r="G66" s="4"/>
      <c r="H66" s="4"/>
      <c r="I66" s="4"/>
      <c r="J66" s="10"/>
      <c r="K66" s="10"/>
    </row>
    <row r="67" spans="1:11" ht="16.5" x14ac:dyDescent="0.3">
      <c r="A67" s="11">
        <v>60</v>
      </c>
      <c r="B67" s="28" t="s">
        <v>381</v>
      </c>
      <c r="C67" s="28">
        <v>1</v>
      </c>
      <c r="D67" s="28">
        <v>1</v>
      </c>
      <c r="E67" s="13">
        <f t="shared" si="0"/>
        <v>1</v>
      </c>
      <c r="F67" s="4"/>
      <c r="G67" s="4"/>
      <c r="H67" s="4"/>
      <c r="I67" s="4"/>
      <c r="J67" s="10"/>
      <c r="K67" s="10"/>
    </row>
    <row r="68" spans="1:11" ht="16.5" x14ac:dyDescent="0.3">
      <c r="A68" s="11">
        <v>61</v>
      </c>
      <c r="B68" s="28" t="s">
        <v>382</v>
      </c>
      <c r="C68" s="28">
        <v>3</v>
      </c>
      <c r="D68" s="28">
        <v>3</v>
      </c>
      <c r="E68" s="13">
        <f t="shared" si="0"/>
        <v>1</v>
      </c>
      <c r="F68" s="4"/>
      <c r="G68" s="4"/>
      <c r="H68" s="4"/>
      <c r="I68" s="4"/>
      <c r="J68" s="10"/>
      <c r="K68" s="10"/>
    </row>
    <row r="69" spans="1:11" ht="16.5" x14ac:dyDescent="0.3">
      <c r="A69" s="11">
        <v>62</v>
      </c>
      <c r="B69" s="28" t="s">
        <v>383</v>
      </c>
      <c r="C69" s="28">
        <v>1</v>
      </c>
      <c r="D69" s="28">
        <v>1</v>
      </c>
      <c r="E69" s="13">
        <f t="shared" si="0"/>
        <v>1</v>
      </c>
      <c r="F69" s="4"/>
      <c r="G69" s="4"/>
      <c r="H69" s="4"/>
      <c r="I69" s="4"/>
      <c r="J69" s="10"/>
      <c r="K69" s="10"/>
    </row>
    <row r="70" spans="1:11" ht="16.5" x14ac:dyDescent="0.3">
      <c r="A70" s="11">
        <v>63</v>
      </c>
      <c r="B70" s="28" t="s">
        <v>384</v>
      </c>
      <c r="C70" s="28">
        <v>1</v>
      </c>
      <c r="D70" s="28">
        <v>1</v>
      </c>
      <c r="E70" s="13">
        <f t="shared" si="0"/>
        <v>1</v>
      </c>
      <c r="F70" s="4"/>
      <c r="G70" s="4"/>
      <c r="H70" s="4"/>
      <c r="I70" s="4"/>
      <c r="J70" s="10"/>
      <c r="K70" s="10"/>
    </row>
    <row r="71" spans="1:11" ht="16.5" x14ac:dyDescent="0.3">
      <c r="A71" s="11">
        <v>64</v>
      </c>
      <c r="B71" s="28" t="s">
        <v>385</v>
      </c>
      <c r="C71" s="28">
        <v>1</v>
      </c>
      <c r="D71" s="28">
        <v>1</v>
      </c>
      <c r="E71" s="13">
        <f t="shared" si="0"/>
        <v>1</v>
      </c>
      <c r="F71" s="4"/>
      <c r="G71" s="4"/>
      <c r="H71" s="4"/>
      <c r="I71" s="4"/>
      <c r="J71" s="10"/>
      <c r="K71" s="10"/>
    </row>
    <row r="72" spans="1:11" ht="16.5" x14ac:dyDescent="0.3">
      <c r="A72" s="11">
        <v>65</v>
      </c>
      <c r="B72" s="28" t="s">
        <v>386</v>
      </c>
      <c r="C72" s="28">
        <v>6</v>
      </c>
      <c r="D72" s="28">
        <v>5</v>
      </c>
      <c r="E72" s="13">
        <f t="shared" si="0"/>
        <v>0.83333333333333337</v>
      </c>
      <c r="F72" s="4"/>
      <c r="G72" s="4"/>
      <c r="H72" s="4"/>
      <c r="I72" s="4"/>
      <c r="J72" s="10"/>
      <c r="K72" s="10"/>
    </row>
    <row r="73" spans="1:11" ht="16.5" x14ac:dyDescent="0.3">
      <c r="A73" s="11">
        <v>66</v>
      </c>
      <c r="B73" s="28" t="s">
        <v>387</v>
      </c>
      <c r="C73" s="28">
        <v>1</v>
      </c>
      <c r="D73" s="28">
        <v>1</v>
      </c>
      <c r="E73" s="13">
        <f t="shared" ref="E73:E79" si="1">(D73/C73)</f>
        <v>1</v>
      </c>
      <c r="F73" s="4"/>
      <c r="G73" s="4"/>
      <c r="H73" s="4"/>
      <c r="I73" s="4"/>
      <c r="J73" s="10"/>
      <c r="K73" s="10"/>
    </row>
    <row r="74" spans="1:11" ht="16.5" x14ac:dyDescent="0.3">
      <c r="A74" s="11">
        <v>67</v>
      </c>
      <c r="B74" s="28" t="s">
        <v>388</v>
      </c>
      <c r="C74" s="28">
        <v>2</v>
      </c>
      <c r="D74" s="28">
        <v>2</v>
      </c>
      <c r="E74" s="13">
        <f t="shared" si="1"/>
        <v>1</v>
      </c>
      <c r="F74" s="4"/>
      <c r="G74" s="4"/>
      <c r="H74" s="4"/>
      <c r="I74" s="4"/>
      <c r="J74" s="10"/>
      <c r="K74" s="10"/>
    </row>
    <row r="75" spans="1:11" ht="16.5" x14ac:dyDescent="0.3">
      <c r="A75" s="11">
        <v>68</v>
      </c>
      <c r="B75" s="28" t="s">
        <v>389</v>
      </c>
      <c r="C75" s="28">
        <v>9</v>
      </c>
      <c r="D75" s="28">
        <v>9</v>
      </c>
      <c r="E75" s="13">
        <f t="shared" si="1"/>
        <v>1</v>
      </c>
      <c r="F75" s="4"/>
      <c r="G75" s="4"/>
      <c r="H75" s="4"/>
      <c r="I75" s="4"/>
      <c r="J75" s="10"/>
      <c r="K75" s="10"/>
    </row>
    <row r="76" spans="1:11" ht="16.5" x14ac:dyDescent="0.3">
      <c r="A76" s="11">
        <v>69</v>
      </c>
      <c r="B76" s="28" t="s">
        <v>390</v>
      </c>
      <c r="C76" s="28">
        <v>1</v>
      </c>
      <c r="D76" s="28">
        <v>1</v>
      </c>
      <c r="E76" s="13">
        <f t="shared" si="1"/>
        <v>1</v>
      </c>
      <c r="F76" s="4"/>
      <c r="G76" s="4"/>
      <c r="H76" s="4"/>
      <c r="I76" s="4"/>
      <c r="J76" s="10"/>
      <c r="K76" s="10"/>
    </row>
    <row r="77" spans="1:11" ht="16.5" x14ac:dyDescent="0.3">
      <c r="A77" s="11">
        <v>70</v>
      </c>
      <c r="B77" s="28" t="s">
        <v>391</v>
      </c>
      <c r="C77" s="28">
        <v>1</v>
      </c>
      <c r="D77" s="28">
        <v>1</v>
      </c>
      <c r="E77" s="13">
        <f t="shared" si="1"/>
        <v>1</v>
      </c>
      <c r="F77" s="4"/>
      <c r="G77" s="4"/>
      <c r="H77" s="4"/>
      <c r="I77" s="4"/>
      <c r="J77" s="10"/>
      <c r="K77" s="10"/>
    </row>
    <row r="78" spans="1:11" ht="16.5" x14ac:dyDescent="0.3">
      <c r="A78" s="11">
        <v>71</v>
      </c>
      <c r="B78" s="28" t="s">
        <v>392</v>
      </c>
      <c r="C78" s="28">
        <v>2</v>
      </c>
      <c r="D78" s="28">
        <v>2</v>
      </c>
      <c r="E78" s="13">
        <f t="shared" si="1"/>
        <v>1</v>
      </c>
      <c r="F78" s="4"/>
      <c r="G78" s="4"/>
      <c r="H78" s="4"/>
      <c r="I78" s="4"/>
      <c r="J78" s="10"/>
      <c r="K78" s="10"/>
    </row>
    <row r="79" spans="1:11" ht="16.5" x14ac:dyDescent="0.3">
      <c r="A79" s="11">
        <v>72</v>
      </c>
      <c r="B79" s="28" t="s">
        <v>393</v>
      </c>
      <c r="C79" s="28">
        <v>1</v>
      </c>
      <c r="D79" s="28">
        <v>1</v>
      </c>
      <c r="E79" s="13">
        <f t="shared" si="1"/>
        <v>1</v>
      </c>
      <c r="F79" s="4"/>
      <c r="G79" s="4"/>
      <c r="H79" s="4"/>
      <c r="I79" s="4"/>
      <c r="J79" s="10"/>
      <c r="K79" s="10"/>
    </row>
    <row r="80" spans="1:11" ht="16.5" x14ac:dyDescent="0.3">
      <c r="A80" s="11">
        <v>73</v>
      </c>
      <c r="B80" s="28" t="s">
        <v>394</v>
      </c>
      <c r="C80" s="28">
        <v>8</v>
      </c>
      <c r="D80" s="28">
        <v>8</v>
      </c>
      <c r="E80" s="13">
        <f t="shared" ref="E80:E144" si="2">(D80/C80)</f>
        <v>1</v>
      </c>
      <c r="F80" s="4"/>
      <c r="G80" s="4"/>
      <c r="H80" s="4"/>
      <c r="I80" s="4"/>
      <c r="J80" s="10"/>
      <c r="K80" s="10"/>
    </row>
    <row r="81" spans="1:11" ht="16.5" x14ac:dyDescent="0.3">
      <c r="A81" s="11">
        <v>74</v>
      </c>
      <c r="B81" s="28" t="s">
        <v>183</v>
      </c>
      <c r="C81" s="28">
        <v>2</v>
      </c>
      <c r="D81" s="28">
        <v>2</v>
      </c>
      <c r="E81" s="13">
        <f t="shared" si="2"/>
        <v>1</v>
      </c>
      <c r="F81" s="4"/>
      <c r="G81" s="4"/>
      <c r="H81" s="4"/>
      <c r="I81" s="4"/>
      <c r="J81" s="10"/>
      <c r="K81" s="10"/>
    </row>
    <row r="82" spans="1:11" ht="16.5" x14ac:dyDescent="0.3">
      <c r="A82" s="11">
        <v>75</v>
      </c>
      <c r="B82" s="28" t="s">
        <v>478</v>
      </c>
      <c r="C82" s="28">
        <v>1</v>
      </c>
      <c r="D82" s="28">
        <v>1</v>
      </c>
      <c r="E82" s="13">
        <f t="shared" si="2"/>
        <v>1</v>
      </c>
      <c r="F82" s="4"/>
      <c r="G82" s="4"/>
      <c r="H82" s="4"/>
      <c r="I82" s="4"/>
      <c r="J82" s="10"/>
      <c r="K82" s="10"/>
    </row>
    <row r="83" spans="1:11" ht="16.5" x14ac:dyDescent="0.3">
      <c r="A83" s="11">
        <v>76</v>
      </c>
      <c r="B83" s="28" t="s">
        <v>479</v>
      </c>
      <c r="C83" s="28">
        <v>1</v>
      </c>
      <c r="D83" s="28">
        <v>1</v>
      </c>
      <c r="E83" s="13">
        <f t="shared" si="2"/>
        <v>1</v>
      </c>
      <c r="F83" s="4"/>
      <c r="G83" s="4"/>
      <c r="H83" s="4"/>
      <c r="I83" s="4"/>
      <c r="J83" s="10"/>
      <c r="K83" s="10"/>
    </row>
    <row r="84" spans="1:11" ht="16.5" x14ac:dyDescent="0.3">
      <c r="A84" s="11">
        <v>77</v>
      </c>
      <c r="B84" s="28" t="s">
        <v>480</v>
      </c>
      <c r="C84" s="28">
        <v>1</v>
      </c>
      <c r="D84" s="28">
        <v>1</v>
      </c>
      <c r="E84" s="13">
        <f t="shared" si="2"/>
        <v>1</v>
      </c>
      <c r="F84" s="4"/>
      <c r="G84" s="4"/>
      <c r="H84" s="4"/>
      <c r="I84" s="4"/>
      <c r="J84" s="10"/>
      <c r="K84" s="10"/>
    </row>
    <row r="85" spans="1:11" ht="16.5" x14ac:dyDescent="0.3">
      <c r="A85" s="11">
        <v>78</v>
      </c>
      <c r="B85" s="28" t="s">
        <v>481</v>
      </c>
      <c r="C85" s="28">
        <v>2</v>
      </c>
      <c r="D85" s="28">
        <v>0</v>
      </c>
      <c r="E85" s="13">
        <f t="shared" si="2"/>
        <v>0</v>
      </c>
      <c r="F85" s="4"/>
      <c r="G85" s="4"/>
      <c r="H85" s="4"/>
      <c r="I85" s="4"/>
      <c r="J85" s="10"/>
      <c r="K85" s="10"/>
    </row>
    <row r="86" spans="1:11" ht="16.5" x14ac:dyDescent="0.3">
      <c r="A86" s="11">
        <v>79</v>
      </c>
      <c r="B86" s="28" t="s">
        <v>482</v>
      </c>
      <c r="C86" s="28">
        <v>2</v>
      </c>
      <c r="D86" s="28">
        <v>2</v>
      </c>
      <c r="E86" s="13">
        <f t="shared" si="2"/>
        <v>1</v>
      </c>
      <c r="F86" s="4"/>
      <c r="G86" s="4"/>
      <c r="H86" s="4"/>
      <c r="I86" s="4"/>
      <c r="J86" s="10"/>
      <c r="K86" s="10"/>
    </row>
    <row r="87" spans="1:11" ht="16.5" x14ac:dyDescent="0.3">
      <c r="A87" s="11">
        <v>80</v>
      </c>
      <c r="B87" s="28" t="s">
        <v>483</v>
      </c>
      <c r="C87" s="28">
        <v>1</v>
      </c>
      <c r="D87" s="28">
        <v>1</v>
      </c>
      <c r="E87" s="13">
        <f t="shared" si="2"/>
        <v>1</v>
      </c>
      <c r="F87" s="4"/>
      <c r="G87" s="4"/>
      <c r="H87" s="4"/>
      <c r="I87" s="4"/>
      <c r="J87" s="10"/>
      <c r="K87" s="10"/>
    </row>
    <row r="88" spans="1:11" ht="16.5" x14ac:dyDescent="0.3">
      <c r="A88" s="11">
        <v>81</v>
      </c>
      <c r="B88" s="28" t="s">
        <v>484</v>
      </c>
      <c r="C88" s="28">
        <v>1</v>
      </c>
      <c r="D88" s="28">
        <v>0</v>
      </c>
      <c r="E88" s="13">
        <f t="shared" si="2"/>
        <v>0</v>
      </c>
      <c r="F88" s="4"/>
      <c r="G88" s="4"/>
      <c r="H88" s="4"/>
      <c r="I88" s="4"/>
      <c r="J88" s="10"/>
      <c r="K88" s="10"/>
    </row>
    <row r="89" spans="1:11" ht="16.5" x14ac:dyDescent="0.3">
      <c r="A89" s="11">
        <v>82</v>
      </c>
      <c r="B89" s="28" t="s">
        <v>485</v>
      </c>
      <c r="C89" s="28">
        <v>7</v>
      </c>
      <c r="D89" s="28">
        <v>7</v>
      </c>
      <c r="E89" s="13">
        <f t="shared" si="2"/>
        <v>1</v>
      </c>
      <c r="F89" s="4"/>
      <c r="G89" s="4"/>
      <c r="H89" s="4"/>
      <c r="I89" s="4"/>
      <c r="J89" s="10"/>
      <c r="K89" s="10"/>
    </row>
    <row r="90" spans="1:11" ht="16.5" x14ac:dyDescent="0.3">
      <c r="A90" s="11">
        <v>83</v>
      </c>
      <c r="B90" s="28" t="s">
        <v>486</v>
      </c>
      <c r="C90" s="28">
        <v>1</v>
      </c>
      <c r="D90" s="28">
        <v>1</v>
      </c>
      <c r="E90" s="13">
        <f t="shared" si="2"/>
        <v>1</v>
      </c>
      <c r="F90" s="4"/>
      <c r="G90" s="4"/>
      <c r="H90" s="4"/>
      <c r="I90" s="4"/>
      <c r="J90" s="10"/>
      <c r="K90" s="10"/>
    </row>
    <row r="91" spans="1:11" ht="16.5" x14ac:dyDescent="0.3">
      <c r="A91" s="11">
        <v>84</v>
      </c>
      <c r="B91" s="28" t="s">
        <v>487</v>
      </c>
      <c r="C91" s="28">
        <v>1</v>
      </c>
      <c r="D91" s="28">
        <v>1</v>
      </c>
      <c r="E91" s="13">
        <f t="shared" si="2"/>
        <v>1</v>
      </c>
      <c r="F91" s="4"/>
      <c r="G91" s="4"/>
      <c r="H91" s="4"/>
      <c r="I91" s="4"/>
      <c r="J91" s="10"/>
      <c r="K91" s="10"/>
    </row>
    <row r="92" spans="1:11" ht="16.5" x14ac:dyDescent="0.3">
      <c r="A92" s="11">
        <v>85</v>
      </c>
      <c r="B92" s="28" t="s">
        <v>488</v>
      </c>
      <c r="C92" s="28">
        <v>4</v>
      </c>
      <c r="D92" s="28">
        <v>4</v>
      </c>
      <c r="E92" s="13">
        <f t="shared" si="2"/>
        <v>1</v>
      </c>
      <c r="F92" s="4"/>
      <c r="G92" s="4"/>
      <c r="H92" s="4"/>
      <c r="I92" s="4"/>
      <c r="J92" s="10"/>
      <c r="K92" s="10"/>
    </row>
    <row r="93" spans="1:11" ht="16.5" x14ac:dyDescent="0.3">
      <c r="A93" s="11">
        <v>86</v>
      </c>
      <c r="B93" s="28" t="s">
        <v>489</v>
      </c>
      <c r="C93" s="28">
        <v>2</v>
      </c>
      <c r="D93" s="28">
        <v>2</v>
      </c>
      <c r="E93" s="13">
        <f t="shared" si="2"/>
        <v>1</v>
      </c>
      <c r="F93" s="4"/>
      <c r="G93" s="4"/>
      <c r="H93" s="4"/>
      <c r="I93" s="4"/>
      <c r="J93" s="10"/>
      <c r="K93" s="10"/>
    </row>
    <row r="94" spans="1:11" ht="16.5" x14ac:dyDescent="0.3">
      <c r="A94" s="11">
        <v>87</v>
      </c>
      <c r="B94" s="28" t="s">
        <v>490</v>
      </c>
      <c r="C94" s="28">
        <v>2</v>
      </c>
      <c r="D94" s="28">
        <v>1</v>
      </c>
      <c r="E94" s="13">
        <f t="shared" si="2"/>
        <v>0.5</v>
      </c>
      <c r="F94" s="4"/>
      <c r="G94" s="4"/>
      <c r="H94" s="4"/>
      <c r="I94" s="4"/>
      <c r="J94" s="10"/>
      <c r="K94" s="10"/>
    </row>
    <row r="95" spans="1:11" ht="16.5" x14ac:dyDescent="0.3">
      <c r="A95" s="11">
        <v>88</v>
      </c>
      <c r="B95" s="28" t="s">
        <v>491</v>
      </c>
      <c r="C95" s="28">
        <v>13</v>
      </c>
      <c r="D95" s="28">
        <v>8</v>
      </c>
      <c r="E95" s="13">
        <f t="shared" si="2"/>
        <v>0.61538461538461542</v>
      </c>
      <c r="F95" s="4"/>
      <c r="G95" s="4"/>
      <c r="H95" s="4"/>
      <c r="I95" s="4"/>
      <c r="J95" s="10"/>
      <c r="K95" s="10"/>
    </row>
    <row r="96" spans="1:11" ht="16.5" x14ac:dyDescent="0.3">
      <c r="A96" s="11">
        <v>89</v>
      </c>
      <c r="B96" s="28" t="s">
        <v>492</v>
      </c>
      <c r="C96" s="28">
        <v>1</v>
      </c>
      <c r="D96" s="28">
        <v>0</v>
      </c>
      <c r="E96" s="13">
        <f t="shared" si="2"/>
        <v>0</v>
      </c>
      <c r="F96" s="4"/>
      <c r="G96" s="4"/>
      <c r="H96" s="4"/>
      <c r="I96" s="4"/>
      <c r="J96" s="10"/>
      <c r="K96" s="10"/>
    </row>
    <row r="97" spans="1:11" ht="16.5" x14ac:dyDescent="0.3">
      <c r="A97" s="11">
        <v>90</v>
      </c>
      <c r="B97" s="28" t="s">
        <v>493</v>
      </c>
      <c r="C97" s="28">
        <v>3</v>
      </c>
      <c r="D97" s="28">
        <v>2</v>
      </c>
      <c r="E97" s="13">
        <f t="shared" si="2"/>
        <v>0.66666666666666663</v>
      </c>
      <c r="F97" s="4"/>
      <c r="G97" s="4"/>
      <c r="H97" s="4"/>
      <c r="I97" s="4"/>
      <c r="J97" s="10"/>
      <c r="K97" s="10"/>
    </row>
    <row r="98" spans="1:11" ht="16.5" x14ac:dyDescent="0.3">
      <c r="A98" s="11">
        <v>91</v>
      </c>
      <c r="B98" s="28" t="s">
        <v>494</v>
      </c>
      <c r="C98" s="28">
        <v>7</v>
      </c>
      <c r="D98" s="28">
        <v>7</v>
      </c>
      <c r="E98" s="13">
        <f t="shared" si="2"/>
        <v>1</v>
      </c>
      <c r="F98" s="4"/>
      <c r="G98" s="4"/>
      <c r="H98" s="4"/>
      <c r="I98" s="4"/>
      <c r="J98" s="10"/>
      <c r="K98" s="10"/>
    </row>
    <row r="99" spans="1:11" ht="16.5" x14ac:dyDescent="0.3">
      <c r="A99" s="11">
        <v>92</v>
      </c>
      <c r="B99" s="28" t="s">
        <v>495</v>
      </c>
      <c r="C99" s="28">
        <v>4</v>
      </c>
      <c r="D99" s="28">
        <v>4</v>
      </c>
      <c r="E99" s="13">
        <f t="shared" si="2"/>
        <v>1</v>
      </c>
      <c r="F99" s="4"/>
      <c r="G99" s="4"/>
      <c r="H99" s="4"/>
      <c r="I99" s="4"/>
      <c r="J99" s="10"/>
      <c r="K99" s="10"/>
    </row>
    <row r="100" spans="1:11" ht="16.5" x14ac:dyDescent="0.3">
      <c r="A100" s="11">
        <v>93</v>
      </c>
      <c r="B100" s="28" t="s">
        <v>496</v>
      </c>
      <c r="C100" s="28">
        <v>1</v>
      </c>
      <c r="D100" s="28">
        <v>1</v>
      </c>
      <c r="E100" s="13">
        <f t="shared" si="2"/>
        <v>1</v>
      </c>
      <c r="F100" s="4"/>
      <c r="G100" s="4"/>
      <c r="H100" s="4"/>
      <c r="I100" s="4"/>
      <c r="J100" s="10"/>
      <c r="K100" s="10"/>
    </row>
    <row r="101" spans="1:11" ht="16.5" x14ac:dyDescent="0.3">
      <c r="A101" s="11">
        <v>94</v>
      </c>
      <c r="B101" s="28" t="s">
        <v>497</v>
      </c>
      <c r="C101" s="28">
        <v>1</v>
      </c>
      <c r="D101" s="28">
        <v>1</v>
      </c>
      <c r="E101" s="13">
        <f t="shared" si="2"/>
        <v>1</v>
      </c>
      <c r="F101" s="4"/>
      <c r="G101" s="4"/>
      <c r="H101" s="4"/>
      <c r="I101" s="4"/>
      <c r="J101" s="10"/>
      <c r="K101" s="10"/>
    </row>
    <row r="102" spans="1:11" ht="16.5" x14ac:dyDescent="0.3">
      <c r="A102" s="11">
        <v>95</v>
      </c>
      <c r="B102" s="28" t="s">
        <v>498</v>
      </c>
      <c r="C102" s="28">
        <v>3</v>
      </c>
      <c r="D102" s="28">
        <v>3</v>
      </c>
      <c r="E102" s="13">
        <f t="shared" si="2"/>
        <v>1</v>
      </c>
      <c r="F102" s="4"/>
      <c r="G102" s="4"/>
      <c r="H102" s="4"/>
      <c r="I102" s="4"/>
      <c r="J102" s="10"/>
      <c r="K102" s="10"/>
    </row>
    <row r="103" spans="1:11" ht="16.5" x14ac:dyDescent="0.3">
      <c r="A103" s="11">
        <v>96</v>
      </c>
      <c r="B103" s="28" t="s">
        <v>499</v>
      </c>
      <c r="C103" s="28">
        <v>3</v>
      </c>
      <c r="D103" s="28">
        <v>3</v>
      </c>
      <c r="E103" s="13">
        <f t="shared" si="2"/>
        <v>1</v>
      </c>
      <c r="F103" s="4"/>
      <c r="G103" s="4"/>
      <c r="H103" s="4"/>
      <c r="I103" s="4"/>
      <c r="J103" s="10"/>
      <c r="K103" s="10"/>
    </row>
    <row r="104" spans="1:11" ht="16.5" x14ac:dyDescent="0.3">
      <c r="A104" s="11">
        <v>97</v>
      </c>
      <c r="B104" s="28" t="s">
        <v>500</v>
      </c>
      <c r="C104" s="28">
        <v>1</v>
      </c>
      <c r="D104" s="28">
        <v>1</v>
      </c>
      <c r="E104" s="13">
        <f t="shared" si="2"/>
        <v>1</v>
      </c>
      <c r="F104" s="4"/>
      <c r="G104" s="4"/>
      <c r="H104" s="4"/>
      <c r="I104" s="4"/>
      <c r="J104" s="10"/>
      <c r="K104" s="10"/>
    </row>
    <row r="105" spans="1:11" ht="16.5" x14ac:dyDescent="0.3">
      <c r="A105" s="11">
        <v>98</v>
      </c>
      <c r="B105" s="28" t="s">
        <v>501</v>
      </c>
      <c r="C105" s="28">
        <v>1</v>
      </c>
      <c r="D105" s="28">
        <v>1</v>
      </c>
      <c r="E105" s="13">
        <f t="shared" si="2"/>
        <v>1</v>
      </c>
      <c r="F105" s="4"/>
      <c r="G105" s="4"/>
      <c r="H105" s="4"/>
      <c r="I105" s="4"/>
      <c r="J105" s="10"/>
      <c r="K105" s="10"/>
    </row>
    <row r="106" spans="1:11" ht="16.5" x14ac:dyDescent="0.3">
      <c r="A106" s="11">
        <v>99</v>
      </c>
      <c r="B106" s="28" t="s">
        <v>502</v>
      </c>
      <c r="C106" s="28">
        <v>1</v>
      </c>
      <c r="D106" s="28">
        <v>1</v>
      </c>
      <c r="E106" s="13">
        <f t="shared" si="2"/>
        <v>1</v>
      </c>
      <c r="F106" s="4"/>
      <c r="G106" s="4"/>
      <c r="H106" s="4"/>
      <c r="I106" s="4"/>
      <c r="J106" s="10"/>
      <c r="K106" s="10"/>
    </row>
    <row r="107" spans="1:11" ht="16.5" x14ac:dyDescent="0.3">
      <c r="A107" s="11">
        <v>100</v>
      </c>
      <c r="B107" s="28" t="s">
        <v>503</v>
      </c>
      <c r="C107" s="28">
        <v>75</v>
      </c>
      <c r="D107" s="28">
        <v>75</v>
      </c>
      <c r="E107" s="13">
        <f t="shared" si="2"/>
        <v>1</v>
      </c>
      <c r="F107" s="4"/>
      <c r="G107" s="4"/>
      <c r="H107" s="4"/>
      <c r="I107" s="4"/>
      <c r="J107" s="10"/>
      <c r="K107" s="10"/>
    </row>
    <row r="108" spans="1:11" ht="16.5" x14ac:dyDescent="0.3">
      <c r="A108" s="11">
        <v>101</v>
      </c>
      <c r="B108" s="28" t="s">
        <v>504</v>
      </c>
      <c r="C108" s="28">
        <v>1</v>
      </c>
      <c r="D108" s="28">
        <v>1</v>
      </c>
      <c r="E108" s="13">
        <f t="shared" si="2"/>
        <v>1</v>
      </c>
      <c r="F108" s="4"/>
      <c r="G108" s="4"/>
      <c r="H108" s="4"/>
      <c r="I108" s="4"/>
      <c r="J108" s="10"/>
      <c r="K108" s="10"/>
    </row>
    <row r="109" spans="1:11" ht="16.5" x14ac:dyDescent="0.3">
      <c r="A109" s="11">
        <v>102</v>
      </c>
      <c r="B109" s="28" t="s">
        <v>505</v>
      </c>
      <c r="C109" s="28">
        <v>1</v>
      </c>
      <c r="D109" s="28">
        <v>1</v>
      </c>
      <c r="E109" s="13">
        <f t="shared" si="2"/>
        <v>1</v>
      </c>
      <c r="F109" s="4"/>
      <c r="G109" s="4"/>
      <c r="H109" s="4"/>
      <c r="I109" s="4"/>
      <c r="J109" s="10"/>
      <c r="K109" s="10"/>
    </row>
    <row r="110" spans="1:11" ht="16.5" x14ac:dyDescent="0.3">
      <c r="A110" s="11">
        <v>103</v>
      </c>
      <c r="B110" s="28" t="s">
        <v>506</v>
      </c>
      <c r="C110" s="28">
        <v>1</v>
      </c>
      <c r="D110" s="28">
        <v>1</v>
      </c>
      <c r="E110" s="13">
        <f t="shared" si="2"/>
        <v>1</v>
      </c>
      <c r="F110" s="4"/>
      <c r="G110" s="4"/>
      <c r="H110" s="4"/>
      <c r="I110" s="4"/>
      <c r="J110" s="10"/>
      <c r="K110" s="10"/>
    </row>
    <row r="111" spans="1:11" ht="16.5" x14ac:dyDescent="0.3">
      <c r="A111" s="11">
        <v>104</v>
      </c>
      <c r="B111" s="28" t="s">
        <v>507</v>
      </c>
      <c r="C111" s="28">
        <v>2</v>
      </c>
      <c r="D111" s="28">
        <v>2</v>
      </c>
      <c r="E111" s="13">
        <f t="shared" si="2"/>
        <v>1</v>
      </c>
      <c r="F111" s="4"/>
      <c r="G111" s="4"/>
      <c r="H111" s="4"/>
      <c r="I111" s="4"/>
      <c r="J111" s="10"/>
      <c r="K111" s="10"/>
    </row>
    <row r="112" spans="1:11" ht="16.5" x14ac:dyDescent="0.3">
      <c r="A112" s="11">
        <v>105</v>
      </c>
      <c r="B112" s="28" t="s">
        <v>508</v>
      </c>
      <c r="C112" s="28">
        <v>3</v>
      </c>
      <c r="D112" s="28">
        <v>3</v>
      </c>
      <c r="E112" s="13">
        <f t="shared" si="2"/>
        <v>1</v>
      </c>
      <c r="F112" s="4"/>
      <c r="G112" s="4"/>
      <c r="H112" s="4"/>
      <c r="I112" s="4"/>
      <c r="J112" s="10"/>
      <c r="K112" s="10"/>
    </row>
    <row r="113" spans="1:11" ht="16.5" x14ac:dyDescent="0.3">
      <c r="A113" s="11">
        <v>106</v>
      </c>
      <c r="B113" s="28" t="s">
        <v>509</v>
      </c>
      <c r="C113" s="28">
        <v>1</v>
      </c>
      <c r="D113" s="28">
        <v>1</v>
      </c>
      <c r="E113" s="13">
        <f t="shared" si="2"/>
        <v>1</v>
      </c>
      <c r="F113" s="4"/>
      <c r="G113" s="4"/>
      <c r="H113" s="4"/>
      <c r="I113" s="4"/>
      <c r="J113" s="10"/>
      <c r="K113" s="10"/>
    </row>
    <row r="114" spans="1:11" ht="16.5" x14ac:dyDescent="0.3">
      <c r="A114" s="11">
        <v>107</v>
      </c>
      <c r="B114" s="28" t="s">
        <v>510</v>
      </c>
      <c r="C114" s="28">
        <v>3</v>
      </c>
      <c r="D114" s="28">
        <v>3</v>
      </c>
      <c r="E114" s="13">
        <f t="shared" si="2"/>
        <v>1</v>
      </c>
      <c r="F114" s="4"/>
      <c r="G114" s="4"/>
      <c r="H114" s="4"/>
      <c r="I114" s="4"/>
      <c r="J114" s="10"/>
      <c r="K114" s="10"/>
    </row>
    <row r="115" spans="1:11" ht="16.5" x14ac:dyDescent="0.3">
      <c r="A115" s="11">
        <v>108</v>
      </c>
      <c r="B115" s="28" t="s">
        <v>511</v>
      </c>
      <c r="C115" s="28">
        <v>1</v>
      </c>
      <c r="D115" s="28">
        <v>1</v>
      </c>
      <c r="E115" s="13">
        <f t="shared" si="2"/>
        <v>1</v>
      </c>
      <c r="F115" s="4"/>
      <c r="G115" s="4"/>
      <c r="H115" s="4"/>
      <c r="I115" s="4"/>
      <c r="J115" s="10"/>
      <c r="K115" s="10"/>
    </row>
    <row r="116" spans="1:11" ht="16.5" x14ac:dyDescent="0.3">
      <c r="A116" s="11">
        <v>109</v>
      </c>
      <c r="B116" s="28" t="s">
        <v>512</v>
      </c>
      <c r="C116" s="28">
        <v>1</v>
      </c>
      <c r="D116" s="28">
        <v>1</v>
      </c>
      <c r="E116" s="13">
        <f t="shared" si="2"/>
        <v>1</v>
      </c>
      <c r="F116" s="4"/>
      <c r="G116" s="4"/>
      <c r="H116" s="4"/>
      <c r="I116" s="4"/>
      <c r="J116" s="10"/>
      <c r="K116" s="10"/>
    </row>
    <row r="117" spans="1:11" ht="16.5" x14ac:dyDescent="0.3">
      <c r="A117" s="11">
        <v>110</v>
      </c>
      <c r="B117" s="28" t="s">
        <v>513</v>
      </c>
      <c r="C117" s="28">
        <v>1</v>
      </c>
      <c r="D117" s="28">
        <v>0</v>
      </c>
      <c r="E117" s="13">
        <f t="shared" si="2"/>
        <v>0</v>
      </c>
      <c r="F117" s="4"/>
      <c r="G117" s="4"/>
      <c r="H117" s="4"/>
      <c r="I117" s="4"/>
      <c r="J117" s="10"/>
      <c r="K117" s="10"/>
    </row>
    <row r="118" spans="1:11" ht="16.5" x14ac:dyDescent="0.3">
      <c r="A118" s="11">
        <v>111</v>
      </c>
      <c r="B118" s="28" t="s">
        <v>514</v>
      </c>
      <c r="C118" s="28">
        <v>1</v>
      </c>
      <c r="D118" s="28">
        <v>1</v>
      </c>
      <c r="E118" s="13">
        <f t="shared" si="2"/>
        <v>1</v>
      </c>
      <c r="F118" s="4"/>
      <c r="G118" s="4"/>
      <c r="H118" s="4"/>
      <c r="I118" s="4"/>
      <c r="J118" s="10"/>
      <c r="K118" s="10"/>
    </row>
    <row r="119" spans="1:11" ht="16.5" x14ac:dyDescent="0.3">
      <c r="A119" s="11">
        <v>112</v>
      </c>
      <c r="B119" s="28" t="s">
        <v>515</v>
      </c>
      <c r="C119" s="28">
        <v>1</v>
      </c>
      <c r="D119" s="28">
        <v>1</v>
      </c>
      <c r="E119" s="13">
        <f t="shared" si="2"/>
        <v>1</v>
      </c>
      <c r="F119" s="4"/>
      <c r="G119" s="4"/>
      <c r="H119" s="4"/>
      <c r="I119" s="4"/>
      <c r="J119" s="10"/>
      <c r="K119" s="10"/>
    </row>
    <row r="120" spans="1:11" ht="16.5" x14ac:dyDescent="0.3">
      <c r="A120" s="11">
        <v>113</v>
      </c>
      <c r="B120" s="28" t="s">
        <v>516</v>
      </c>
      <c r="C120" s="28">
        <v>1</v>
      </c>
      <c r="D120" s="28">
        <v>1</v>
      </c>
      <c r="E120" s="13">
        <f t="shared" si="2"/>
        <v>1</v>
      </c>
      <c r="F120" s="4"/>
      <c r="G120" s="4"/>
      <c r="H120" s="4"/>
      <c r="I120" s="4"/>
      <c r="J120" s="10"/>
      <c r="K120" s="10"/>
    </row>
    <row r="121" spans="1:11" ht="16.5" x14ac:dyDescent="0.3">
      <c r="A121" s="11">
        <v>114</v>
      </c>
      <c r="B121" s="28" t="s">
        <v>517</v>
      </c>
      <c r="C121" s="28">
        <v>1</v>
      </c>
      <c r="D121" s="28">
        <v>1</v>
      </c>
      <c r="E121" s="13">
        <f t="shared" si="2"/>
        <v>1</v>
      </c>
      <c r="F121" s="4"/>
      <c r="G121" s="4"/>
      <c r="H121" s="4"/>
      <c r="I121" s="4"/>
      <c r="J121" s="10"/>
      <c r="K121" s="10"/>
    </row>
    <row r="122" spans="1:11" ht="16.5" x14ac:dyDescent="0.3">
      <c r="A122" s="11">
        <v>115</v>
      </c>
      <c r="B122" s="28" t="s">
        <v>518</v>
      </c>
      <c r="C122" s="28">
        <v>1</v>
      </c>
      <c r="D122" s="28">
        <v>1</v>
      </c>
      <c r="E122" s="13">
        <f t="shared" si="2"/>
        <v>1</v>
      </c>
      <c r="F122" s="4"/>
      <c r="G122" s="4"/>
      <c r="H122" s="4"/>
      <c r="I122" s="4"/>
      <c r="J122" s="10"/>
      <c r="K122" s="10"/>
    </row>
    <row r="123" spans="1:11" ht="16.5" x14ac:dyDescent="0.3">
      <c r="A123" s="11">
        <v>116</v>
      </c>
      <c r="B123" s="28" t="s">
        <v>519</v>
      </c>
      <c r="C123" s="28">
        <v>1</v>
      </c>
      <c r="D123" s="28">
        <v>1</v>
      </c>
      <c r="E123" s="13">
        <f t="shared" si="2"/>
        <v>1</v>
      </c>
      <c r="F123" s="4"/>
      <c r="G123" s="4"/>
      <c r="H123" s="4"/>
      <c r="I123" s="4"/>
      <c r="J123" s="10"/>
      <c r="K123" s="10"/>
    </row>
    <row r="124" spans="1:11" ht="16.5" x14ac:dyDescent="0.3">
      <c r="A124" s="11">
        <v>117</v>
      </c>
      <c r="B124" s="28" t="s">
        <v>520</v>
      </c>
      <c r="C124" s="28">
        <v>1</v>
      </c>
      <c r="D124" s="28">
        <v>1</v>
      </c>
      <c r="E124" s="13">
        <f t="shared" si="2"/>
        <v>1</v>
      </c>
      <c r="F124" s="4"/>
      <c r="G124" s="4"/>
      <c r="H124" s="4"/>
      <c r="I124" s="4"/>
      <c r="J124" s="10"/>
      <c r="K124" s="10"/>
    </row>
    <row r="125" spans="1:11" ht="16.5" x14ac:dyDescent="0.3">
      <c r="A125" s="11">
        <v>118</v>
      </c>
      <c r="B125" s="28" t="s">
        <v>521</v>
      </c>
      <c r="C125" s="28">
        <v>1</v>
      </c>
      <c r="D125" s="28">
        <v>1</v>
      </c>
      <c r="E125" s="13">
        <f t="shared" si="2"/>
        <v>1</v>
      </c>
      <c r="F125" s="4"/>
      <c r="G125" s="4"/>
      <c r="H125" s="4"/>
      <c r="I125" s="4"/>
      <c r="J125" s="10"/>
      <c r="K125" s="10"/>
    </row>
    <row r="126" spans="1:11" ht="16.5" x14ac:dyDescent="0.3">
      <c r="A126" s="11">
        <v>119</v>
      </c>
      <c r="B126" s="28" t="s">
        <v>522</v>
      </c>
      <c r="C126" s="28">
        <v>3</v>
      </c>
      <c r="D126" s="28">
        <v>2</v>
      </c>
      <c r="E126" s="13">
        <f t="shared" si="2"/>
        <v>0.66666666666666663</v>
      </c>
      <c r="F126" s="4"/>
      <c r="G126" s="4"/>
      <c r="H126" s="4"/>
      <c r="I126" s="4"/>
      <c r="J126" s="10"/>
      <c r="K126" s="10"/>
    </row>
    <row r="127" spans="1:11" ht="16.5" x14ac:dyDescent="0.3">
      <c r="A127" s="11">
        <v>120</v>
      </c>
      <c r="B127" s="28" t="s">
        <v>523</v>
      </c>
      <c r="C127" s="28">
        <v>1</v>
      </c>
      <c r="D127" s="28">
        <v>0</v>
      </c>
      <c r="E127" s="13">
        <f t="shared" si="2"/>
        <v>0</v>
      </c>
      <c r="F127" s="4"/>
      <c r="G127" s="4"/>
      <c r="H127" s="4"/>
      <c r="I127" s="4"/>
      <c r="J127" s="10"/>
      <c r="K127" s="10"/>
    </row>
    <row r="128" spans="1:11" ht="16.5" x14ac:dyDescent="0.3">
      <c r="A128" s="11">
        <v>121</v>
      </c>
      <c r="B128" s="28" t="s">
        <v>524</v>
      </c>
      <c r="C128" s="28">
        <v>1</v>
      </c>
      <c r="D128" s="28">
        <v>1</v>
      </c>
      <c r="E128" s="13">
        <f t="shared" si="2"/>
        <v>1</v>
      </c>
      <c r="F128" s="4"/>
      <c r="G128" s="4"/>
      <c r="H128" s="4"/>
      <c r="I128" s="4"/>
      <c r="J128" s="10"/>
      <c r="K128" s="10"/>
    </row>
    <row r="129" spans="1:11" ht="16.5" x14ac:dyDescent="0.3">
      <c r="A129" s="11">
        <v>122</v>
      </c>
      <c r="B129" s="28" t="s">
        <v>525</v>
      </c>
      <c r="C129" s="28">
        <v>1</v>
      </c>
      <c r="D129" s="28">
        <v>0</v>
      </c>
      <c r="E129" s="13">
        <f t="shared" si="2"/>
        <v>0</v>
      </c>
      <c r="F129" s="4"/>
      <c r="G129" s="4"/>
      <c r="H129" s="4"/>
      <c r="I129" s="4"/>
      <c r="J129" s="10"/>
      <c r="K129" s="10"/>
    </row>
    <row r="130" spans="1:11" ht="16.5" x14ac:dyDescent="0.3">
      <c r="A130" s="11"/>
      <c r="B130" s="28" t="s">
        <v>543</v>
      </c>
      <c r="C130" s="28">
        <v>75</v>
      </c>
      <c r="D130" s="28">
        <v>52</v>
      </c>
      <c r="E130" s="13">
        <f t="shared" si="2"/>
        <v>0.69333333333333336</v>
      </c>
      <c r="F130" s="4"/>
      <c r="G130" s="4"/>
      <c r="H130" s="4"/>
      <c r="I130" s="4"/>
      <c r="J130" s="10"/>
      <c r="K130" s="10"/>
    </row>
    <row r="131" spans="1:11" ht="16.5" x14ac:dyDescent="0.3">
      <c r="A131" s="11">
        <v>123</v>
      </c>
      <c r="B131" s="28" t="s">
        <v>526</v>
      </c>
      <c r="C131" s="28">
        <v>12</v>
      </c>
      <c r="D131" s="28">
        <v>8</v>
      </c>
      <c r="E131" s="13">
        <f t="shared" si="2"/>
        <v>0.66666666666666663</v>
      </c>
      <c r="F131" s="4"/>
      <c r="G131" s="4"/>
      <c r="H131" s="4"/>
      <c r="I131" s="4"/>
      <c r="J131" s="10"/>
      <c r="K131" s="10"/>
    </row>
    <row r="132" spans="1:11" ht="16.5" x14ac:dyDescent="0.3">
      <c r="A132" s="11">
        <v>124</v>
      </c>
      <c r="B132" s="28" t="s">
        <v>527</v>
      </c>
      <c r="C132" s="28">
        <v>2</v>
      </c>
      <c r="D132" s="28">
        <v>2</v>
      </c>
      <c r="E132" s="13">
        <f t="shared" si="2"/>
        <v>1</v>
      </c>
      <c r="F132" s="4"/>
      <c r="G132" s="4"/>
      <c r="H132" s="4"/>
      <c r="I132" s="4"/>
      <c r="J132" s="10"/>
      <c r="K132" s="10"/>
    </row>
    <row r="133" spans="1:11" ht="16.5" x14ac:dyDescent="0.3">
      <c r="A133" s="11">
        <v>125</v>
      </c>
      <c r="B133" s="28" t="s">
        <v>528</v>
      </c>
      <c r="C133" s="28">
        <v>1</v>
      </c>
      <c r="D133" s="28">
        <v>1</v>
      </c>
      <c r="E133" s="13">
        <f t="shared" si="2"/>
        <v>1</v>
      </c>
      <c r="F133" s="4"/>
      <c r="G133" s="4"/>
      <c r="H133" s="4"/>
      <c r="I133" s="4"/>
      <c r="J133" s="10"/>
      <c r="K133" s="10"/>
    </row>
    <row r="134" spans="1:11" ht="16.5" x14ac:dyDescent="0.3">
      <c r="A134" s="11">
        <v>126</v>
      </c>
      <c r="B134" s="28" t="s">
        <v>529</v>
      </c>
      <c r="C134" s="28">
        <v>16</v>
      </c>
      <c r="D134" s="28">
        <v>3</v>
      </c>
      <c r="E134" s="13">
        <f t="shared" si="2"/>
        <v>0.1875</v>
      </c>
      <c r="F134" s="4"/>
      <c r="G134" s="4"/>
      <c r="H134" s="4"/>
      <c r="I134" s="4"/>
      <c r="J134" s="10"/>
      <c r="K134" s="10"/>
    </row>
    <row r="135" spans="1:11" ht="16.5" x14ac:dyDescent="0.3">
      <c r="A135" s="11">
        <v>127</v>
      </c>
      <c r="B135" s="28" t="s">
        <v>530</v>
      </c>
      <c r="C135" s="28">
        <v>2</v>
      </c>
      <c r="D135" s="28">
        <v>2</v>
      </c>
      <c r="E135" s="13">
        <f t="shared" si="2"/>
        <v>1</v>
      </c>
      <c r="F135" s="4"/>
      <c r="G135" s="4"/>
      <c r="H135" s="4"/>
      <c r="I135" s="4"/>
      <c r="J135" s="10"/>
      <c r="K135" s="10"/>
    </row>
    <row r="136" spans="1:11" ht="16.5" x14ac:dyDescent="0.3">
      <c r="A136" s="11">
        <v>128</v>
      </c>
      <c r="B136" s="28" t="s">
        <v>531</v>
      </c>
      <c r="C136" s="28">
        <v>1</v>
      </c>
      <c r="D136" s="28">
        <v>0</v>
      </c>
      <c r="E136" s="13">
        <f t="shared" si="2"/>
        <v>0</v>
      </c>
      <c r="F136" s="4"/>
      <c r="G136" s="4"/>
      <c r="H136" s="4"/>
      <c r="I136" s="4"/>
      <c r="J136" s="10"/>
      <c r="K136" s="10"/>
    </row>
    <row r="137" spans="1:11" ht="16.5" x14ac:dyDescent="0.3">
      <c r="A137" s="11">
        <v>129</v>
      </c>
      <c r="B137" s="28" t="s">
        <v>532</v>
      </c>
      <c r="C137" s="28">
        <v>23</v>
      </c>
      <c r="D137" s="28">
        <v>1</v>
      </c>
      <c r="E137" s="13">
        <f t="shared" si="2"/>
        <v>4.3478260869565216E-2</v>
      </c>
      <c r="F137" s="4"/>
      <c r="G137" s="4"/>
      <c r="H137" s="4"/>
      <c r="I137" s="4"/>
      <c r="J137" s="10"/>
      <c r="K137" s="10"/>
    </row>
    <row r="138" spans="1:11" ht="16.5" x14ac:dyDescent="0.3">
      <c r="A138" s="11">
        <v>130</v>
      </c>
      <c r="B138" s="28" t="s">
        <v>533</v>
      </c>
      <c r="C138" s="28">
        <v>10</v>
      </c>
      <c r="D138" s="28">
        <v>6</v>
      </c>
      <c r="E138" s="13">
        <f t="shared" si="2"/>
        <v>0.6</v>
      </c>
      <c r="F138" s="4"/>
      <c r="G138" s="4"/>
      <c r="H138" s="4"/>
      <c r="I138" s="4"/>
      <c r="J138" s="10"/>
      <c r="K138" s="10"/>
    </row>
    <row r="139" spans="1:11" ht="16.5" x14ac:dyDescent="0.3">
      <c r="A139" s="11">
        <v>131</v>
      </c>
      <c r="B139" s="28" t="s">
        <v>534</v>
      </c>
      <c r="C139" s="28">
        <v>1</v>
      </c>
      <c r="D139" s="28">
        <v>0</v>
      </c>
      <c r="E139" s="13">
        <f t="shared" si="2"/>
        <v>0</v>
      </c>
      <c r="F139" s="4"/>
      <c r="G139" s="4"/>
      <c r="H139" s="4"/>
      <c r="I139" s="4"/>
      <c r="J139" s="10"/>
      <c r="K139" s="10"/>
    </row>
    <row r="140" spans="1:11" ht="16.5" x14ac:dyDescent="0.3">
      <c r="A140" s="11">
        <v>132</v>
      </c>
      <c r="B140" s="28" t="s">
        <v>535</v>
      </c>
      <c r="C140" s="28">
        <v>1</v>
      </c>
      <c r="D140" s="28">
        <v>1</v>
      </c>
      <c r="E140" s="13">
        <f t="shared" si="2"/>
        <v>1</v>
      </c>
      <c r="F140" s="4"/>
      <c r="G140" s="4"/>
      <c r="H140" s="4"/>
      <c r="I140" s="4"/>
      <c r="J140" s="10"/>
      <c r="K140" s="10"/>
    </row>
    <row r="141" spans="1:11" ht="16.5" x14ac:dyDescent="0.3">
      <c r="A141" s="11">
        <v>133</v>
      </c>
      <c r="B141" s="28" t="s">
        <v>536</v>
      </c>
      <c r="C141" s="28">
        <v>1</v>
      </c>
      <c r="D141" s="28">
        <v>1</v>
      </c>
      <c r="E141" s="13">
        <f t="shared" si="2"/>
        <v>1</v>
      </c>
      <c r="F141" s="4"/>
      <c r="G141" s="4"/>
      <c r="H141" s="4"/>
      <c r="I141" s="4"/>
      <c r="J141" s="10"/>
      <c r="K141" s="10"/>
    </row>
    <row r="142" spans="1:11" ht="16.5" x14ac:dyDescent="0.3">
      <c r="A142" s="11">
        <v>134</v>
      </c>
      <c r="B142" s="28" t="s">
        <v>537</v>
      </c>
      <c r="C142" s="28">
        <v>1</v>
      </c>
      <c r="D142" s="28">
        <v>1</v>
      </c>
      <c r="E142" s="13">
        <f t="shared" si="2"/>
        <v>1</v>
      </c>
      <c r="F142" s="4"/>
      <c r="G142" s="4"/>
      <c r="H142" s="4"/>
      <c r="I142" s="4"/>
      <c r="J142" s="10"/>
      <c r="K142" s="10"/>
    </row>
    <row r="143" spans="1:11" ht="16.5" x14ac:dyDescent="0.3">
      <c r="A143" s="11">
        <v>135</v>
      </c>
      <c r="B143" s="28" t="s">
        <v>538</v>
      </c>
      <c r="C143" s="28">
        <v>1</v>
      </c>
      <c r="D143" s="28">
        <v>1</v>
      </c>
      <c r="E143" s="13">
        <f t="shared" si="2"/>
        <v>1</v>
      </c>
      <c r="F143" s="4"/>
      <c r="G143" s="4"/>
      <c r="H143" s="4"/>
      <c r="I143" s="4"/>
      <c r="J143" s="10"/>
      <c r="K143" s="10"/>
    </row>
    <row r="144" spans="1:11" ht="16.5" x14ac:dyDescent="0.3">
      <c r="A144" s="11">
        <v>136</v>
      </c>
      <c r="B144" s="28" t="s">
        <v>539</v>
      </c>
      <c r="C144" s="28">
        <v>6</v>
      </c>
      <c r="D144" s="28">
        <v>6</v>
      </c>
      <c r="E144" s="13">
        <f t="shared" si="2"/>
        <v>1</v>
      </c>
      <c r="F144" s="4"/>
      <c r="G144" s="4"/>
      <c r="H144" s="4"/>
      <c r="I144" s="4"/>
      <c r="J144" s="10"/>
      <c r="K144" s="10"/>
    </row>
    <row r="145" spans="1:15" ht="16.5" x14ac:dyDescent="0.3">
      <c r="A145" s="11">
        <v>137</v>
      </c>
      <c r="B145" s="28" t="s">
        <v>540</v>
      </c>
      <c r="C145" s="28">
        <v>1</v>
      </c>
      <c r="D145" s="28">
        <v>0</v>
      </c>
      <c r="E145" s="13">
        <f t="shared" ref="E145:E147" si="3">(D145/C145)</f>
        <v>0</v>
      </c>
      <c r="F145" s="4"/>
      <c r="G145" s="4"/>
      <c r="H145" s="4"/>
      <c r="I145" s="4"/>
      <c r="J145" s="10"/>
      <c r="K145" s="10"/>
    </row>
    <row r="146" spans="1:15" ht="16.5" x14ac:dyDescent="0.3">
      <c r="A146" s="11">
        <v>138</v>
      </c>
      <c r="B146" s="28" t="s">
        <v>541</v>
      </c>
      <c r="C146" s="28">
        <v>1</v>
      </c>
      <c r="D146" s="28">
        <v>1</v>
      </c>
      <c r="E146" s="13">
        <f t="shared" si="3"/>
        <v>1</v>
      </c>
      <c r="F146" s="4"/>
      <c r="G146" s="4"/>
      <c r="H146" s="4"/>
      <c r="I146" s="4"/>
      <c r="J146" s="10"/>
      <c r="K146" s="10"/>
    </row>
    <row r="147" spans="1:15" ht="16.5" x14ac:dyDescent="0.3">
      <c r="A147" s="11">
        <v>139</v>
      </c>
      <c r="B147" s="28" t="s">
        <v>542</v>
      </c>
      <c r="C147" s="28">
        <v>1</v>
      </c>
      <c r="D147" s="28">
        <v>0</v>
      </c>
      <c r="E147" s="13">
        <f t="shared" si="3"/>
        <v>0</v>
      </c>
      <c r="F147" s="4"/>
      <c r="G147" s="4"/>
      <c r="H147" s="4"/>
      <c r="I147" s="4"/>
      <c r="J147" s="10"/>
      <c r="K147" s="10"/>
    </row>
    <row r="148" spans="1:15" ht="16.5" x14ac:dyDescent="0.3">
      <c r="A148" s="52" t="s">
        <v>12</v>
      </c>
      <c r="B148" s="53"/>
      <c r="C148" s="14">
        <f>SUM(C8:C147)</f>
        <v>587</v>
      </c>
      <c r="D148" s="14">
        <f>SUM(D8:D147)</f>
        <v>491</v>
      </c>
      <c r="E148" s="13">
        <f>(D148/C148)</f>
        <v>0.83645655877342417</v>
      </c>
      <c r="F148" s="4"/>
      <c r="G148" s="4"/>
      <c r="H148" s="4"/>
      <c r="I148" s="4"/>
      <c r="J148" s="10"/>
      <c r="K148" s="10"/>
    </row>
    <row r="149" spans="1:15" ht="16.5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10"/>
      <c r="K149" s="10"/>
    </row>
    <row r="150" spans="1:15" ht="15.75" x14ac:dyDescent="0.3">
      <c r="A150" s="31" t="s">
        <v>57</v>
      </c>
      <c r="B150" s="32"/>
      <c r="C150" s="31"/>
      <c r="D150" s="31"/>
      <c r="E150" s="31"/>
      <c r="F150" s="31"/>
      <c r="G150" s="31"/>
      <c r="H150" s="31"/>
      <c r="I150" s="31"/>
      <c r="J150" s="33"/>
      <c r="K150" s="15"/>
    </row>
    <row r="151" spans="1:15" ht="15.75" x14ac:dyDescent="0.3">
      <c r="A151" s="31" t="s">
        <v>13</v>
      </c>
      <c r="B151" s="34"/>
      <c r="C151" s="35"/>
      <c r="D151" s="35"/>
      <c r="E151" s="35"/>
      <c r="F151" s="35"/>
      <c r="G151" s="35"/>
      <c r="H151" s="35"/>
      <c r="I151" s="35"/>
      <c r="J151" s="36"/>
      <c r="K151" s="10"/>
    </row>
    <row r="152" spans="1:15" ht="15.75" x14ac:dyDescent="0.3">
      <c r="A152" s="31" t="s">
        <v>14</v>
      </c>
      <c r="B152" s="31"/>
      <c r="C152" s="31"/>
      <c r="D152" s="31"/>
      <c r="E152" s="31"/>
      <c r="F152" s="31"/>
      <c r="G152" s="31"/>
      <c r="H152" s="31"/>
      <c r="I152" s="31"/>
      <c r="J152" s="33"/>
      <c r="K152" s="10"/>
      <c r="L152" s="10"/>
      <c r="M152" s="10"/>
      <c r="N152" s="10"/>
      <c r="O152" s="10"/>
    </row>
    <row r="153" spans="1:15" ht="15.75" x14ac:dyDescent="0.3">
      <c r="A153" s="31" t="s">
        <v>15</v>
      </c>
      <c r="B153" s="31"/>
      <c r="C153" s="31"/>
      <c r="D153" s="31"/>
      <c r="E153" s="31"/>
      <c r="F153" s="31"/>
      <c r="G153" s="31"/>
      <c r="H153" s="31"/>
      <c r="I153" s="31"/>
      <c r="J153" s="33"/>
      <c r="K153" s="15"/>
    </row>
    <row r="154" spans="1:15" ht="15.75" x14ac:dyDescent="0.3">
      <c r="A154" s="31" t="s">
        <v>16</v>
      </c>
      <c r="B154" s="31"/>
      <c r="C154" s="31"/>
      <c r="D154" s="31"/>
      <c r="E154" s="31"/>
      <c r="F154" s="31"/>
      <c r="G154" s="32"/>
      <c r="H154" s="32"/>
      <c r="I154" s="32"/>
      <c r="J154" s="33"/>
      <c r="K154" s="15"/>
    </row>
    <row r="155" spans="1:15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</sheetData>
  <mergeCells count="3">
    <mergeCell ref="A5:E5"/>
    <mergeCell ref="A6:E6"/>
    <mergeCell ref="A148:B148"/>
  </mergeCells>
  <printOptions horizontalCentered="1" verticalCentered="1"/>
  <pageMargins left="0" right="0.11811023622047245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1"/>
  <sheetViews>
    <sheetView workbookViewId="0">
      <selection activeCell="B77" sqref="B77"/>
    </sheetView>
  </sheetViews>
  <sheetFormatPr baseColWidth="10" defaultRowHeight="15" x14ac:dyDescent="0.25"/>
  <cols>
    <col min="1" max="1" width="13.42578125" customWidth="1"/>
    <col min="2" max="2" width="58.140625" customWidth="1"/>
    <col min="3" max="3" width="44.5703125" customWidth="1"/>
    <col min="4" max="4" width="32.5703125" customWidth="1"/>
    <col min="5" max="5" width="10.85546875" customWidth="1"/>
    <col min="6" max="7" width="9.140625" customWidth="1"/>
    <col min="8" max="8" width="10.85546875" customWidth="1"/>
    <col min="9" max="9" width="10" customWidth="1"/>
    <col min="10" max="10" width="10.42578125" customWidth="1"/>
    <col min="11" max="11" width="13.85546875" customWidth="1"/>
  </cols>
  <sheetData>
    <row r="1" spans="1:11" s="10" customFormat="1" ht="15.75" x14ac:dyDescent="0.3">
      <c r="A1" s="1" t="s">
        <v>0</v>
      </c>
      <c r="B1" s="55" t="s">
        <v>75</v>
      </c>
      <c r="C1" s="55"/>
      <c r="D1" s="56"/>
      <c r="E1" s="56"/>
      <c r="F1" s="56"/>
      <c r="G1" s="56"/>
      <c r="H1" s="56"/>
      <c r="I1" s="56"/>
      <c r="J1" s="3"/>
      <c r="K1" s="3"/>
    </row>
    <row r="2" spans="1:11" s="10" customFormat="1" ht="15.75" x14ac:dyDescent="0.3">
      <c r="A2" s="1" t="s">
        <v>2</v>
      </c>
      <c r="B2" s="56" t="s">
        <v>3</v>
      </c>
      <c r="C2" s="56"/>
      <c r="D2" s="56"/>
      <c r="E2" s="56"/>
      <c r="F2" s="56"/>
      <c r="G2" s="56"/>
      <c r="H2" s="56"/>
      <c r="I2" s="56"/>
      <c r="J2" s="3"/>
      <c r="K2" s="3"/>
    </row>
    <row r="3" spans="1:11" s="10" customFormat="1" ht="15.75" x14ac:dyDescent="0.3">
      <c r="A3" s="1" t="s">
        <v>4</v>
      </c>
      <c r="B3" s="57">
        <v>2024</v>
      </c>
      <c r="C3" s="57"/>
      <c r="D3" s="57"/>
      <c r="E3" s="57"/>
      <c r="F3" s="57"/>
      <c r="G3" s="57"/>
      <c r="H3" s="57"/>
      <c r="I3" s="57"/>
      <c r="J3" s="3"/>
      <c r="K3" s="3"/>
    </row>
    <row r="4" spans="1:11" s="10" customFormat="1" ht="15.75" x14ac:dyDescent="0.3">
      <c r="A4" s="1"/>
      <c r="B4" s="5"/>
      <c r="C4" s="5"/>
      <c r="D4" s="5"/>
      <c r="E4" s="5"/>
      <c r="F4" s="5"/>
      <c r="G4" s="5"/>
      <c r="H4" s="5"/>
      <c r="I4" s="5"/>
      <c r="J4" s="3"/>
      <c r="K4" s="3"/>
    </row>
    <row r="5" spans="1:11" s="10" customFormat="1" ht="15.75" x14ac:dyDescent="0.3">
      <c r="A5" s="1"/>
      <c r="B5" s="16" t="s">
        <v>33</v>
      </c>
      <c r="C5" s="16"/>
      <c r="D5" s="16"/>
      <c r="E5" s="5"/>
      <c r="F5" s="5"/>
      <c r="G5" s="5"/>
      <c r="H5" s="5"/>
      <c r="I5" s="5"/>
      <c r="J5" s="3"/>
      <c r="K5" s="3"/>
    </row>
    <row r="6" spans="1:11" s="10" customFormat="1" ht="15.75" x14ac:dyDescent="0.3">
      <c r="A6" s="1"/>
      <c r="B6" s="1"/>
      <c r="C6" s="1"/>
      <c r="D6" s="5"/>
      <c r="E6" s="5"/>
      <c r="F6" s="5"/>
      <c r="G6" s="5"/>
      <c r="H6" s="5"/>
      <c r="I6" s="5"/>
      <c r="J6" s="3"/>
      <c r="K6" s="3"/>
    </row>
    <row r="7" spans="1:11" s="10" customFormat="1" ht="15.75" x14ac:dyDescent="0.3">
      <c r="A7" s="58" t="s">
        <v>7</v>
      </c>
      <c r="B7" s="49" t="s">
        <v>34</v>
      </c>
      <c r="C7" s="50"/>
      <c r="D7" s="50"/>
      <c r="E7" s="50"/>
      <c r="F7" s="50"/>
      <c r="G7" s="50"/>
      <c r="H7" s="50"/>
      <c r="I7" s="50"/>
      <c r="J7" s="50"/>
      <c r="K7" s="51"/>
    </row>
    <row r="8" spans="1:11" s="10" customFormat="1" ht="15.75" x14ac:dyDescent="0.3">
      <c r="A8" s="59"/>
      <c r="B8" s="49" t="s">
        <v>321</v>
      </c>
      <c r="C8" s="50"/>
      <c r="D8" s="50"/>
      <c r="E8" s="50"/>
      <c r="F8" s="50"/>
      <c r="G8" s="50"/>
      <c r="H8" s="50"/>
      <c r="I8" s="50"/>
      <c r="J8" s="50"/>
      <c r="K8" s="51"/>
    </row>
    <row r="9" spans="1:11" s="10" customFormat="1" ht="15" customHeight="1" x14ac:dyDescent="0.3">
      <c r="A9" s="59"/>
      <c r="B9" s="61" t="s">
        <v>17</v>
      </c>
      <c r="C9" s="20"/>
      <c r="D9" s="63" t="s">
        <v>18</v>
      </c>
      <c r="E9" s="65" t="s">
        <v>19</v>
      </c>
      <c r="F9" s="66"/>
      <c r="G9" s="66"/>
      <c r="H9" s="67"/>
      <c r="I9" s="68" t="s">
        <v>20</v>
      </c>
      <c r="J9" s="68"/>
      <c r="K9" s="69"/>
    </row>
    <row r="10" spans="1:11" s="10" customFormat="1" ht="45" x14ac:dyDescent="0.3">
      <c r="A10" s="60"/>
      <c r="B10" s="62"/>
      <c r="C10" s="22" t="s">
        <v>21</v>
      </c>
      <c r="D10" s="64"/>
      <c r="E10" s="8" t="s">
        <v>22</v>
      </c>
      <c r="F10" s="8" t="s">
        <v>23</v>
      </c>
      <c r="G10" s="8" t="s">
        <v>24</v>
      </c>
      <c r="H10" s="8" t="s">
        <v>25</v>
      </c>
      <c r="I10" s="9" t="s">
        <v>26</v>
      </c>
      <c r="J10" s="9" t="s">
        <v>27</v>
      </c>
      <c r="K10" s="9" t="s">
        <v>28</v>
      </c>
    </row>
    <row r="11" spans="1:11" s="10" customFormat="1" ht="15" customHeight="1" x14ac:dyDescent="0.3">
      <c r="A11" s="14">
        <v>1</v>
      </c>
      <c r="B11" s="23" t="s">
        <v>76</v>
      </c>
      <c r="C11" s="23" t="s">
        <v>184</v>
      </c>
      <c r="D11" s="23" t="s">
        <v>185</v>
      </c>
      <c r="E11" s="11">
        <v>1</v>
      </c>
      <c r="F11" s="11">
        <v>0</v>
      </c>
      <c r="G11" s="11">
        <v>0</v>
      </c>
      <c r="H11" s="11">
        <v>1</v>
      </c>
      <c r="I11" s="13">
        <f t="shared" ref="I11:I42" si="0">F11/E11</f>
        <v>0</v>
      </c>
      <c r="J11" s="13">
        <f t="shared" ref="J11:J18" si="1">G11/E11</f>
        <v>0</v>
      </c>
      <c r="K11" s="13">
        <f t="shared" ref="K11:K42" si="2">H11/E11</f>
        <v>1</v>
      </c>
    </row>
    <row r="12" spans="1:11" s="10" customFormat="1" ht="15" customHeight="1" x14ac:dyDescent="0.3">
      <c r="A12" s="14">
        <v>2</v>
      </c>
      <c r="B12" s="23" t="s">
        <v>77</v>
      </c>
      <c r="C12" s="23" t="s">
        <v>184</v>
      </c>
      <c r="D12" s="18" t="s">
        <v>209</v>
      </c>
      <c r="E12" s="11">
        <v>1</v>
      </c>
      <c r="F12" s="11">
        <v>0</v>
      </c>
      <c r="G12" s="11">
        <v>0</v>
      </c>
      <c r="H12" s="11">
        <v>1</v>
      </c>
      <c r="I12" s="13">
        <f t="shared" si="0"/>
        <v>0</v>
      </c>
      <c r="J12" s="13">
        <f t="shared" si="1"/>
        <v>0</v>
      </c>
      <c r="K12" s="13">
        <f t="shared" si="2"/>
        <v>1</v>
      </c>
    </row>
    <row r="13" spans="1:11" s="10" customFormat="1" ht="15" customHeight="1" x14ac:dyDescent="0.3">
      <c r="A13" s="14">
        <v>3</v>
      </c>
      <c r="B13" s="23" t="s">
        <v>78</v>
      </c>
      <c r="C13" s="12" t="s">
        <v>210</v>
      </c>
      <c r="D13" s="12" t="s">
        <v>211</v>
      </c>
      <c r="E13" s="11">
        <v>4</v>
      </c>
      <c r="F13" s="11">
        <v>2</v>
      </c>
      <c r="G13" s="11">
        <v>0</v>
      </c>
      <c r="H13" s="11">
        <v>2</v>
      </c>
      <c r="I13" s="13">
        <f t="shared" si="0"/>
        <v>0.5</v>
      </c>
      <c r="J13" s="13">
        <f t="shared" si="1"/>
        <v>0</v>
      </c>
      <c r="K13" s="13">
        <f t="shared" si="2"/>
        <v>0.5</v>
      </c>
    </row>
    <row r="14" spans="1:11" s="10" customFormat="1" ht="15" customHeight="1" x14ac:dyDescent="0.3">
      <c r="A14" s="14">
        <v>4</v>
      </c>
      <c r="B14" s="23" t="s">
        <v>79</v>
      </c>
      <c r="C14" s="12" t="s">
        <v>212</v>
      </c>
      <c r="D14" s="12" t="s">
        <v>213</v>
      </c>
      <c r="E14" s="11">
        <v>2</v>
      </c>
      <c r="F14" s="11">
        <v>0</v>
      </c>
      <c r="G14" s="11">
        <v>0</v>
      </c>
      <c r="H14" s="11">
        <v>2</v>
      </c>
      <c r="I14" s="13">
        <f t="shared" si="0"/>
        <v>0</v>
      </c>
      <c r="J14" s="13">
        <f t="shared" si="1"/>
        <v>0</v>
      </c>
      <c r="K14" s="13">
        <f t="shared" si="2"/>
        <v>1</v>
      </c>
    </row>
    <row r="15" spans="1:11" s="10" customFormat="1" ht="15" customHeight="1" x14ac:dyDescent="0.3">
      <c r="A15" s="14">
        <v>5</v>
      </c>
      <c r="B15" s="23" t="s">
        <v>80</v>
      </c>
      <c r="C15" s="12" t="s">
        <v>212</v>
      </c>
      <c r="D15" s="12" t="s">
        <v>213</v>
      </c>
      <c r="E15" s="11">
        <v>1</v>
      </c>
      <c r="F15" s="11">
        <v>1</v>
      </c>
      <c r="G15" s="11">
        <v>0</v>
      </c>
      <c r="H15" s="11">
        <v>0</v>
      </c>
      <c r="I15" s="13">
        <f t="shared" si="0"/>
        <v>1</v>
      </c>
      <c r="J15" s="13">
        <f t="shared" si="1"/>
        <v>0</v>
      </c>
      <c r="K15" s="13">
        <f t="shared" si="2"/>
        <v>0</v>
      </c>
    </row>
    <row r="16" spans="1:11" s="10" customFormat="1" ht="15" customHeight="1" x14ac:dyDescent="0.3">
      <c r="A16" s="14">
        <v>6</v>
      </c>
      <c r="B16" s="23" t="s">
        <v>81</v>
      </c>
      <c r="C16" s="12" t="s">
        <v>212</v>
      </c>
      <c r="D16" s="12" t="s">
        <v>214</v>
      </c>
      <c r="E16" s="11">
        <v>1</v>
      </c>
      <c r="F16" s="11">
        <v>0</v>
      </c>
      <c r="G16" s="11">
        <v>0</v>
      </c>
      <c r="H16" s="11">
        <v>1</v>
      </c>
      <c r="I16" s="13">
        <f t="shared" si="0"/>
        <v>0</v>
      </c>
      <c r="J16" s="13">
        <f t="shared" si="1"/>
        <v>0</v>
      </c>
      <c r="K16" s="13">
        <f t="shared" si="2"/>
        <v>1</v>
      </c>
    </row>
    <row r="17" spans="1:11" s="10" customFormat="1" ht="15" customHeight="1" x14ac:dyDescent="0.3">
      <c r="A17" s="14">
        <v>7</v>
      </c>
      <c r="B17" s="23" t="s">
        <v>82</v>
      </c>
      <c r="C17" s="12" t="s">
        <v>215</v>
      </c>
      <c r="D17" s="12" t="s">
        <v>211</v>
      </c>
      <c r="E17" s="11">
        <v>1</v>
      </c>
      <c r="F17" s="11">
        <v>1</v>
      </c>
      <c r="G17" s="11">
        <v>0</v>
      </c>
      <c r="H17" s="11">
        <v>0</v>
      </c>
      <c r="I17" s="13">
        <f t="shared" si="0"/>
        <v>1</v>
      </c>
      <c r="J17" s="13">
        <f t="shared" si="1"/>
        <v>0</v>
      </c>
      <c r="K17" s="13">
        <f t="shared" si="2"/>
        <v>0</v>
      </c>
    </row>
    <row r="18" spans="1:11" s="10" customFormat="1" ht="15" customHeight="1" x14ac:dyDescent="0.3">
      <c r="A18" s="14">
        <v>8</v>
      </c>
      <c r="B18" s="23" t="s">
        <v>83</v>
      </c>
      <c r="C18" s="12" t="s">
        <v>217</v>
      </c>
      <c r="D18" s="12" t="s">
        <v>216</v>
      </c>
      <c r="E18" s="11">
        <v>62</v>
      </c>
      <c r="F18" s="11">
        <v>21</v>
      </c>
      <c r="G18" s="11">
        <v>0</v>
      </c>
      <c r="H18" s="11">
        <v>40</v>
      </c>
      <c r="I18" s="13">
        <f t="shared" si="0"/>
        <v>0.33870967741935482</v>
      </c>
      <c r="J18" s="13">
        <f t="shared" si="1"/>
        <v>0</v>
      </c>
      <c r="K18" s="13">
        <f t="shared" si="2"/>
        <v>0.64516129032258063</v>
      </c>
    </row>
    <row r="19" spans="1:11" s="10" customFormat="1" ht="15.75" x14ac:dyDescent="0.3">
      <c r="A19" s="14">
        <v>9</v>
      </c>
      <c r="B19" s="23" t="s">
        <v>84</v>
      </c>
      <c r="C19" s="12" t="s">
        <v>218</v>
      </c>
      <c r="D19" s="12" t="s">
        <v>251</v>
      </c>
      <c r="E19" s="11">
        <v>1</v>
      </c>
      <c r="F19" s="11">
        <v>0</v>
      </c>
      <c r="G19" s="11">
        <v>0</v>
      </c>
      <c r="H19" s="11">
        <v>1</v>
      </c>
      <c r="I19" s="13">
        <f t="shared" si="0"/>
        <v>0</v>
      </c>
      <c r="J19" s="13">
        <f t="shared" ref="J19:J82" si="3">G19/E19</f>
        <v>0</v>
      </c>
      <c r="K19" s="13">
        <f t="shared" si="2"/>
        <v>1</v>
      </c>
    </row>
    <row r="20" spans="1:11" s="10" customFormat="1" ht="15.75" x14ac:dyDescent="0.3">
      <c r="A20" s="14">
        <v>10</v>
      </c>
      <c r="B20" s="23" t="s">
        <v>85</v>
      </c>
      <c r="C20" s="12" t="s">
        <v>232</v>
      </c>
      <c r="D20" s="12" t="s">
        <v>232</v>
      </c>
      <c r="E20" s="11">
        <v>23</v>
      </c>
      <c r="F20" s="11">
        <v>23</v>
      </c>
      <c r="G20" s="11">
        <v>0</v>
      </c>
      <c r="H20" s="11">
        <v>0</v>
      </c>
      <c r="I20" s="13">
        <f t="shared" si="0"/>
        <v>1</v>
      </c>
      <c r="J20" s="13">
        <f t="shared" si="3"/>
        <v>0</v>
      </c>
      <c r="K20" s="13">
        <f t="shared" si="2"/>
        <v>0</v>
      </c>
    </row>
    <row r="21" spans="1:11" s="10" customFormat="1" ht="15.75" x14ac:dyDescent="0.3">
      <c r="A21" s="14">
        <v>11</v>
      </c>
      <c r="B21" s="23" t="s">
        <v>86</v>
      </c>
      <c r="C21" s="12" t="s">
        <v>249</v>
      </c>
      <c r="D21" s="12" t="s">
        <v>253</v>
      </c>
      <c r="E21" s="11">
        <v>1</v>
      </c>
      <c r="F21" s="11">
        <v>1</v>
      </c>
      <c r="G21" s="11">
        <v>0</v>
      </c>
      <c r="H21" s="11">
        <v>0</v>
      </c>
      <c r="I21" s="13">
        <f t="shared" si="0"/>
        <v>1</v>
      </c>
      <c r="J21" s="13">
        <f t="shared" si="3"/>
        <v>0</v>
      </c>
      <c r="K21" s="13">
        <f t="shared" si="2"/>
        <v>0</v>
      </c>
    </row>
    <row r="22" spans="1:11" s="10" customFormat="1" ht="15" customHeight="1" x14ac:dyDescent="0.3">
      <c r="A22" s="14">
        <v>12</v>
      </c>
      <c r="B22" s="23" t="s">
        <v>87</v>
      </c>
      <c r="C22" s="12" t="s">
        <v>249</v>
      </c>
      <c r="D22" s="12" t="s">
        <v>253</v>
      </c>
      <c r="E22" s="11">
        <v>1</v>
      </c>
      <c r="F22" s="11">
        <v>1</v>
      </c>
      <c r="G22" s="11">
        <v>0</v>
      </c>
      <c r="H22" s="11">
        <v>0</v>
      </c>
      <c r="I22" s="13">
        <f t="shared" si="0"/>
        <v>1</v>
      </c>
      <c r="J22" s="13">
        <f t="shared" si="3"/>
        <v>0</v>
      </c>
      <c r="K22" s="13">
        <f t="shared" si="2"/>
        <v>0</v>
      </c>
    </row>
    <row r="23" spans="1:11" s="10" customFormat="1" ht="15.75" x14ac:dyDescent="0.3">
      <c r="A23" s="14">
        <v>13</v>
      </c>
      <c r="B23" s="23" t="s">
        <v>88</v>
      </c>
      <c r="C23" s="12" t="s">
        <v>244</v>
      </c>
      <c r="D23" s="23" t="s">
        <v>186</v>
      </c>
      <c r="E23" s="11">
        <v>6</v>
      </c>
      <c r="F23" s="11">
        <v>6</v>
      </c>
      <c r="G23" s="11">
        <v>0</v>
      </c>
      <c r="H23" s="11">
        <v>0</v>
      </c>
      <c r="I23" s="13">
        <f t="shared" si="0"/>
        <v>1</v>
      </c>
      <c r="J23" s="13">
        <f t="shared" si="3"/>
        <v>0</v>
      </c>
      <c r="K23" s="13">
        <f t="shared" si="2"/>
        <v>0</v>
      </c>
    </row>
    <row r="24" spans="1:11" s="10" customFormat="1" ht="15.75" x14ac:dyDescent="0.3">
      <c r="A24" s="14">
        <v>14</v>
      </c>
      <c r="B24" s="23" t="s">
        <v>89</v>
      </c>
      <c r="C24" s="12" t="s">
        <v>215</v>
      </c>
      <c r="D24" s="23" t="s">
        <v>187</v>
      </c>
      <c r="E24" s="11">
        <v>67</v>
      </c>
      <c r="F24" s="11">
        <v>60</v>
      </c>
      <c r="G24" s="11">
        <v>0</v>
      </c>
      <c r="H24" s="11">
        <v>7</v>
      </c>
      <c r="I24" s="13">
        <f t="shared" si="0"/>
        <v>0.89552238805970152</v>
      </c>
      <c r="J24" s="13">
        <f t="shared" si="3"/>
        <v>0</v>
      </c>
      <c r="K24" s="13">
        <f t="shared" si="2"/>
        <v>0.1044776119402985</v>
      </c>
    </row>
    <row r="25" spans="1:11" s="10" customFormat="1" ht="15.75" x14ac:dyDescent="0.3">
      <c r="A25" s="14">
        <v>15</v>
      </c>
      <c r="B25" s="23" t="s">
        <v>90</v>
      </c>
      <c r="C25" s="12" t="s">
        <v>215</v>
      </c>
      <c r="D25" s="23" t="s">
        <v>188</v>
      </c>
      <c r="E25" s="11">
        <v>1</v>
      </c>
      <c r="F25" s="11">
        <v>1</v>
      </c>
      <c r="G25" s="11">
        <v>0</v>
      </c>
      <c r="H25" s="11">
        <v>0</v>
      </c>
      <c r="I25" s="13">
        <f t="shared" si="0"/>
        <v>1</v>
      </c>
      <c r="J25" s="13">
        <f t="shared" si="3"/>
        <v>0</v>
      </c>
      <c r="K25" s="13">
        <f t="shared" si="2"/>
        <v>0</v>
      </c>
    </row>
    <row r="26" spans="1:11" s="10" customFormat="1" ht="15.75" x14ac:dyDescent="0.3">
      <c r="A26" s="14">
        <v>16</v>
      </c>
      <c r="B26" s="23" t="s">
        <v>91</v>
      </c>
      <c r="C26" s="12" t="s">
        <v>244</v>
      </c>
      <c r="D26" s="23" t="s">
        <v>189</v>
      </c>
      <c r="E26" s="11">
        <v>9</v>
      </c>
      <c r="F26" s="11">
        <v>9</v>
      </c>
      <c r="G26" s="11">
        <v>0</v>
      </c>
      <c r="H26" s="11">
        <v>0</v>
      </c>
      <c r="I26" s="13">
        <f t="shared" si="0"/>
        <v>1</v>
      </c>
      <c r="J26" s="13">
        <f t="shared" si="3"/>
        <v>0</v>
      </c>
      <c r="K26" s="13">
        <f t="shared" si="2"/>
        <v>0</v>
      </c>
    </row>
    <row r="27" spans="1:11" s="10" customFormat="1" ht="15.75" x14ac:dyDescent="0.3">
      <c r="A27" s="14">
        <v>17</v>
      </c>
      <c r="B27" s="23" t="s">
        <v>92</v>
      </c>
      <c r="C27" s="12" t="s">
        <v>244</v>
      </c>
      <c r="D27" s="23" t="s">
        <v>190</v>
      </c>
      <c r="E27" s="11">
        <v>23</v>
      </c>
      <c r="F27" s="11">
        <v>21</v>
      </c>
      <c r="G27" s="11">
        <v>0</v>
      </c>
      <c r="H27" s="11">
        <v>2</v>
      </c>
      <c r="I27" s="13">
        <f t="shared" si="0"/>
        <v>0.91304347826086951</v>
      </c>
      <c r="J27" s="13">
        <f t="shared" si="3"/>
        <v>0</v>
      </c>
      <c r="K27" s="13">
        <f t="shared" si="2"/>
        <v>8.6956521739130432E-2</v>
      </c>
    </row>
    <row r="28" spans="1:11" s="10" customFormat="1" ht="15.75" x14ac:dyDescent="0.3">
      <c r="A28" s="14">
        <v>18</v>
      </c>
      <c r="B28" s="23" t="s">
        <v>93</v>
      </c>
      <c r="C28" s="12" t="s">
        <v>250</v>
      </c>
      <c r="D28" s="23" t="s">
        <v>191</v>
      </c>
      <c r="E28" s="11">
        <v>6</v>
      </c>
      <c r="F28" s="11">
        <v>4</v>
      </c>
      <c r="G28" s="11">
        <v>0</v>
      </c>
      <c r="H28" s="11">
        <v>2</v>
      </c>
      <c r="I28" s="13">
        <f t="shared" si="0"/>
        <v>0.66666666666666663</v>
      </c>
      <c r="J28" s="13">
        <f t="shared" si="3"/>
        <v>0</v>
      </c>
      <c r="K28" s="13">
        <f t="shared" si="2"/>
        <v>0.33333333333333331</v>
      </c>
    </row>
    <row r="29" spans="1:11" s="10" customFormat="1" ht="15.75" x14ac:dyDescent="0.3">
      <c r="A29" s="14">
        <v>19</v>
      </c>
      <c r="B29" s="23" t="s">
        <v>94</v>
      </c>
      <c r="C29" s="12" t="s">
        <v>232</v>
      </c>
      <c r="D29" s="23" t="s">
        <v>192</v>
      </c>
      <c r="E29" s="11">
        <v>3</v>
      </c>
      <c r="F29" s="11">
        <v>3</v>
      </c>
      <c r="G29" s="11">
        <v>0</v>
      </c>
      <c r="H29" s="11">
        <v>0</v>
      </c>
      <c r="I29" s="13">
        <f t="shared" si="0"/>
        <v>1</v>
      </c>
      <c r="J29" s="13">
        <f t="shared" si="3"/>
        <v>0</v>
      </c>
      <c r="K29" s="13">
        <f t="shared" si="2"/>
        <v>0</v>
      </c>
    </row>
    <row r="30" spans="1:11" s="10" customFormat="1" ht="15.75" x14ac:dyDescent="0.3">
      <c r="A30" s="14">
        <v>20</v>
      </c>
      <c r="B30" s="23" t="s">
        <v>95</v>
      </c>
      <c r="C30" s="12" t="s">
        <v>218</v>
      </c>
      <c r="D30" s="23" t="s">
        <v>251</v>
      </c>
      <c r="E30" s="11">
        <v>1</v>
      </c>
      <c r="F30" s="11">
        <v>0</v>
      </c>
      <c r="G30" s="11">
        <v>0</v>
      </c>
      <c r="H30" s="11">
        <v>1</v>
      </c>
      <c r="I30" s="13">
        <f t="shared" si="0"/>
        <v>0</v>
      </c>
      <c r="J30" s="13">
        <f t="shared" si="3"/>
        <v>0</v>
      </c>
      <c r="K30" s="13">
        <f t="shared" si="2"/>
        <v>1</v>
      </c>
    </row>
    <row r="31" spans="1:11" s="10" customFormat="1" ht="27" x14ac:dyDescent="0.3">
      <c r="A31" s="14">
        <v>21</v>
      </c>
      <c r="B31" s="23" t="s">
        <v>96</v>
      </c>
      <c r="C31" s="12" t="s">
        <v>230</v>
      </c>
      <c r="D31" s="23" t="s">
        <v>193</v>
      </c>
      <c r="E31" s="11">
        <v>11</v>
      </c>
      <c r="F31" s="11">
        <v>9</v>
      </c>
      <c r="G31" s="11">
        <v>0</v>
      </c>
      <c r="H31" s="11">
        <v>2</v>
      </c>
      <c r="I31" s="13">
        <f t="shared" si="0"/>
        <v>0.81818181818181823</v>
      </c>
      <c r="J31" s="13">
        <f t="shared" si="3"/>
        <v>0</v>
      </c>
      <c r="K31" s="13">
        <f t="shared" si="2"/>
        <v>0.18181818181818182</v>
      </c>
    </row>
    <row r="32" spans="1:11" s="10" customFormat="1" ht="15.75" x14ac:dyDescent="0.3">
      <c r="A32" s="14">
        <v>22</v>
      </c>
      <c r="B32" s="23" t="s">
        <v>97</v>
      </c>
      <c r="C32" s="12" t="s">
        <v>215</v>
      </c>
      <c r="D32" s="23" t="s">
        <v>194</v>
      </c>
      <c r="E32" s="11">
        <v>1</v>
      </c>
      <c r="F32" s="11">
        <v>0</v>
      </c>
      <c r="G32" s="11">
        <v>0</v>
      </c>
      <c r="H32" s="11">
        <v>1</v>
      </c>
      <c r="I32" s="13">
        <f t="shared" si="0"/>
        <v>0</v>
      </c>
      <c r="J32" s="13">
        <f t="shared" si="3"/>
        <v>0</v>
      </c>
      <c r="K32" s="13">
        <f t="shared" si="2"/>
        <v>1</v>
      </c>
    </row>
    <row r="33" spans="1:11" s="10" customFormat="1" ht="15.75" x14ac:dyDescent="0.3">
      <c r="A33" s="14">
        <v>23</v>
      </c>
      <c r="B33" s="23" t="s">
        <v>98</v>
      </c>
      <c r="C33" s="12" t="s">
        <v>219</v>
      </c>
      <c r="D33" s="23" t="s">
        <v>195</v>
      </c>
      <c r="E33" s="11">
        <v>1</v>
      </c>
      <c r="F33" s="11">
        <v>1</v>
      </c>
      <c r="G33" s="11">
        <v>0</v>
      </c>
      <c r="H33" s="11">
        <v>0</v>
      </c>
      <c r="I33" s="13">
        <f t="shared" si="0"/>
        <v>1</v>
      </c>
      <c r="J33" s="13">
        <f t="shared" si="3"/>
        <v>0</v>
      </c>
      <c r="K33" s="13">
        <f t="shared" si="2"/>
        <v>0</v>
      </c>
    </row>
    <row r="34" spans="1:11" s="10" customFormat="1" ht="15.75" x14ac:dyDescent="0.3">
      <c r="A34" s="14">
        <v>24</v>
      </c>
      <c r="B34" s="23" t="s">
        <v>99</v>
      </c>
      <c r="C34" s="12" t="s">
        <v>219</v>
      </c>
      <c r="D34" s="23" t="s">
        <v>196</v>
      </c>
      <c r="E34" s="11">
        <v>1</v>
      </c>
      <c r="F34" s="11">
        <v>0</v>
      </c>
      <c r="G34" s="11">
        <v>0</v>
      </c>
      <c r="H34" s="11">
        <v>1</v>
      </c>
      <c r="I34" s="13">
        <f t="shared" si="0"/>
        <v>0</v>
      </c>
      <c r="J34" s="13">
        <f t="shared" si="3"/>
        <v>0</v>
      </c>
      <c r="K34" s="13">
        <f t="shared" si="2"/>
        <v>1</v>
      </c>
    </row>
    <row r="35" spans="1:11" s="10" customFormat="1" ht="15.75" x14ac:dyDescent="0.3">
      <c r="A35" s="14">
        <v>25</v>
      </c>
      <c r="B35" s="23" t="s">
        <v>100</v>
      </c>
      <c r="C35" s="12" t="s">
        <v>219</v>
      </c>
      <c r="D35" s="23" t="s">
        <v>197</v>
      </c>
      <c r="E35" s="11">
        <v>1</v>
      </c>
      <c r="F35" s="11">
        <v>0</v>
      </c>
      <c r="G35" s="11">
        <v>0</v>
      </c>
      <c r="H35" s="11">
        <v>1</v>
      </c>
      <c r="I35" s="13">
        <f t="shared" si="0"/>
        <v>0</v>
      </c>
      <c r="J35" s="13">
        <f t="shared" si="3"/>
        <v>0</v>
      </c>
      <c r="K35" s="13">
        <f t="shared" si="2"/>
        <v>1</v>
      </c>
    </row>
    <row r="36" spans="1:11" s="10" customFormat="1" ht="15.75" x14ac:dyDescent="0.3">
      <c r="A36" s="14">
        <v>26</v>
      </c>
      <c r="B36" s="23" t="s">
        <v>101</v>
      </c>
      <c r="C36" s="12" t="s">
        <v>220</v>
      </c>
      <c r="D36" s="23" t="s">
        <v>198</v>
      </c>
      <c r="E36" s="11">
        <v>2</v>
      </c>
      <c r="F36" s="11">
        <v>2</v>
      </c>
      <c r="G36" s="11">
        <v>0</v>
      </c>
      <c r="H36" s="11">
        <v>0</v>
      </c>
      <c r="I36" s="13">
        <f t="shared" si="0"/>
        <v>1</v>
      </c>
      <c r="J36" s="13">
        <f t="shared" si="3"/>
        <v>0</v>
      </c>
      <c r="K36" s="13">
        <f t="shared" si="2"/>
        <v>0</v>
      </c>
    </row>
    <row r="37" spans="1:11" s="10" customFormat="1" ht="15.75" x14ac:dyDescent="0.3">
      <c r="A37" s="14">
        <v>27</v>
      </c>
      <c r="B37" s="23" t="s">
        <v>102</v>
      </c>
      <c r="C37" s="12" t="s">
        <v>219</v>
      </c>
      <c r="D37" s="23" t="s">
        <v>254</v>
      </c>
      <c r="E37" s="11">
        <v>1</v>
      </c>
      <c r="F37" s="11">
        <v>0</v>
      </c>
      <c r="G37" s="11">
        <v>0</v>
      </c>
      <c r="H37" s="11">
        <v>0</v>
      </c>
      <c r="I37" s="13">
        <f t="shared" si="0"/>
        <v>0</v>
      </c>
      <c r="J37" s="13">
        <f t="shared" si="3"/>
        <v>0</v>
      </c>
      <c r="K37" s="13">
        <f t="shared" si="2"/>
        <v>0</v>
      </c>
    </row>
    <row r="38" spans="1:11" s="10" customFormat="1" ht="15.75" x14ac:dyDescent="0.3">
      <c r="A38" s="14">
        <v>28</v>
      </c>
      <c r="B38" s="23" t="s">
        <v>103</v>
      </c>
      <c r="C38" s="12" t="s">
        <v>221</v>
      </c>
      <c r="D38" s="23" t="s">
        <v>199</v>
      </c>
      <c r="E38" s="11">
        <v>9</v>
      </c>
      <c r="F38" s="11">
        <v>9</v>
      </c>
      <c r="G38" s="11">
        <v>0</v>
      </c>
      <c r="H38" s="11">
        <v>0</v>
      </c>
      <c r="I38" s="13">
        <f t="shared" si="0"/>
        <v>1</v>
      </c>
      <c r="J38" s="13">
        <f t="shared" si="3"/>
        <v>0</v>
      </c>
      <c r="K38" s="13">
        <f t="shared" si="2"/>
        <v>0</v>
      </c>
    </row>
    <row r="39" spans="1:11" s="10" customFormat="1" ht="15.75" x14ac:dyDescent="0.3">
      <c r="A39" s="14">
        <v>29</v>
      </c>
      <c r="B39" s="23" t="s">
        <v>104</v>
      </c>
      <c r="C39" s="12" t="s">
        <v>212</v>
      </c>
      <c r="D39" s="23" t="s">
        <v>200</v>
      </c>
      <c r="E39" s="11">
        <v>88</v>
      </c>
      <c r="F39" s="11">
        <v>31</v>
      </c>
      <c r="G39" s="11">
        <v>0</v>
      </c>
      <c r="H39" s="11">
        <v>57</v>
      </c>
      <c r="I39" s="13">
        <f t="shared" si="0"/>
        <v>0.35227272727272729</v>
      </c>
      <c r="J39" s="13">
        <f t="shared" si="3"/>
        <v>0</v>
      </c>
      <c r="K39" s="13">
        <f t="shared" si="2"/>
        <v>0.64772727272727271</v>
      </c>
    </row>
    <row r="40" spans="1:11" s="10" customFormat="1" ht="15.75" x14ac:dyDescent="0.3">
      <c r="A40" s="14">
        <v>30</v>
      </c>
      <c r="B40" s="23" t="s">
        <v>105</v>
      </c>
      <c r="C40" s="12" t="s">
        <v>220</v>
      </c>
      <c r="D40" s="23" t="s">
        <v>201</v>
      </c>
      <c r="E40" s="11">
        <v>1</v>
      </c>
      <c r="F40" s="11">
        <v>1</v>
      </c>
      <c r="G40" s="11">
        <v>0</v>
      </c>
      <c r="H40" s="11">
        <v>0</v>
      </c>
      <c r="I40" s="13">
        <f t="shared" si="0"/>
        <v>1</v>
      </c>
      <c r="J40" s="13">
        <f t="shared" si="3"/>
        <v>0</v>
      </c>
      <c r="K40" s="13">
        <f t="shared" si="2"/>
        <v>0</v>
      </c>
    </row>
    <row r="41" spans="1:11" s="10" customFormat="1" ht="15.75" x14ac:dyDescent="0.3">
      <c r="A41" s="14">
        <v>31</v>
      </c>
      <c r="B41" s="23" t="s">
        <v>106</v>
      </c>
      <c r="C41" s="12" t="s">
        <v>222</v>
      </c>
      <c r="D41" s="23" t="s">
        <v>202</v>
      </c>
      <c r="E41" s="11">
        <v>4</v>
      </c>
      <c r="F41" s="11">
        <v>1</v>
      </c>
      <c r="G41" s="11">
        <v>0</v>
      </c>
      <c r="H41" s="11">
        <v>3</v>
      </c>
      <c r="I41" s="13">
        <f t="shared" si="0"/>
        <v>0.25</v>
      </c>
      <c r="J41" s="13">
        <f t="shared" si="3"/>
        <v>0</v>
      </c>
      <c r="K41" s="13">
        <f t="shared" si="2"/>
        <v>0.75</v>
      </c>
    </row>
    <row r="42" spans="1:11" s="10" customFormat="1" ht="15.75" x14ac:dyDescent="0.3">
      <c r="A42" s="14">
        <v>32</v>
      </c>
      <c r="B42" s="23" t="s">
        <v>107</v>
      </c>
      <c r="C42" s="12" t="s">
        <v>223</v>
      </c>
      <c r="D42" s="23" t="s">
        <v>203</v>
      </c>
      <c r="E42" s="11">
        <v>1</v>
      </c>
      <c r="F42" s="11">
        <v>1</v>
      </c>
      <c r="G42" s="11">
        <v>0</v>
      </c>
      <c r="H42" s="11">
        <v>0</v>
      </c>
      <c r="I42" s="13">
        <f t="shared" si="0"/>
        <v>1</v>
      </c>
      <c r="J42" s="13">
        <f t="shared" si="3"/>
        <v>0</v>
      </c>
      <c r="K42" s="13">
        <f t="shared" si="2"/>
        <v>0</v>
      </c>
    </row>
    <row r="43" spans="1:11" s="10" customFormat="1" ht="15.75" x14ac:dyDescent="0.3">
      <c r="A43" s="14">
        <v>33</v>
      </c>
      <c r="B43" s="23" t="s">
        <v>108</v>
      </c>
      <c r="C43" s="12" t="s">
        <v>224</v>
      </c>
      <c r="D43" s="23" t="s">
        <v>204</v>
      </c>
      <c r="E43" s="11">
        <v>1</v>
      </c>
      <c r="F43" s="11">
        <v>1</v>
      </c>
      <c r="G43" s="11">
        <v>0</v>
      </c>
      <c r="H43" s="11">
        <v>0</v>
      </c>
      <c r="I43" s="13">
        <f t="shared" ref="I43:I74" si="4">F43/E43</f>
        <v>1</v>
      </c>
      <c r="J43" s="13">
        <f t="shared" si="3"/>
        <v>0</v>
      </c>
      <c r="K43" s="13">
        <f t="shared" ref="K43:K74" si="5">H43/E43</f>
        <v>0</v>
      </c>
    </row>
    <row r="44" spans="1:11" s="10" customFormat="1" ht="15.75" x14ac:dyDescent="0.3">
      <c r="A44" s="14">
        <v>34</v>
      </c>
      <c r="B44" s="23" t="s">
        <v>109</v>
      </c>
      <c r="C44" s="12" t="s">
        <v>224</v>
      </c>
      <c r="D44" s="23" t="s">
        <v>205</v>
      </c>
      <c r="E44" s="11">
        <v>3</v>
      </c>
      <c r="F44" s="11">
        <v>2</v>
      </c>
      <c r="G44" s="11">
        <v>0</v>
      </c>
      <c r="H44" s="11">
        <v>1</v>
      </c>
      <c r="I44" s="13">
        <f t="shared" si="4"/>
        <v>0.66666666666666663</v>
      </c>
      <c r="J44" s="13">
        <f t="shared" si="3"/>
        <v>0</v>
      </c>
      <c r="K44" s="13">
        <f t="shared" si="5"/>
        <v>0.33333333333333331</v>
      </c>
    </row>
    <row r="45" spans="1:11" s="10" customFormat="1" ht="15.75" x14ac:dyDescent="0.3">
      <c r="A45" s="14">
        <v>35</v>
      </c>
      <c r="B45" s="23" t="s">
        <v>110</v>
      </c>
      <c r="C45" s="12" t="s">
        <v>221</v>
      </c>
      <c r="D45" s="23" t="s">
        <v>206</v>
      </c>
      <c r="E45" s="11">
        <v>1</v>
      </c>
      <c r="F45" s="11">
        <v>1</v>
      </c>
      <c r="G45" s="11">
        <v>0</v>
      </c>
      <c r="H45" s="11">
        <v>0</v>
      </c>
      <c r="I45" s="13">
        <f t="shared" si="4"/>
        <v>1</v>
      </c>
      <c r="J45" s="13">
        <f t="shared" si="3"/>
        <v>0</v>
      </c>
      <c r="K45" s="13">
        <f t="shared" si="5"/>
        <v>0</v>
      </c>
    </row>
    <row r="46" spans="1:11" s="10" customFormat="1" ht="15.75" x14ac:dyDescent="0.3">
      <c r="A46" s="14">
        <v>36</v>
      </c>
      <c r="B46" s="23" t="s">
        <v>111</v>
      </c>
      <c r="C46" s="12" t="s">
        <v>221</v>
      </c>
      <c r="D46" s="23" t="s">
        <v>207</v>
      </c>
      <c r="E46" s="11">
        <v>1</v>
      </c>
      <c r="F46" s="11">
        <v>1</v>
      </c>
      <c r="G46" s="11">
        <v>0</v>
      </c>
      <c r="H46" s="11">
        <v>0</v>
      </c>
      <c r="I46" s="13">
        <f t="shared" si="4"/>
        <v>1</v>
      </c>
      <c r="J46" s="13">
        <f t="shared" si="3"/>
        <v>0</v>
      </c>
      <c r="K46" s="13">
        <f t="shared" si="5"/>
        <v>0</v>
      </c>
    </row>
    <row r="47" spans="1:11" s="10" customFormat="1" ht="15.75" x14ac:dyDescent="0.3">
      <c r="A47" s="14">
        <v>37</v>
      </c>
      <c r="B47" s="23" t="s">
        <v>112</v>
      </c>
      <c r="C47" s="12" t="s">
        <v>221</v>
      </c>
      <c r="D47" s="23" t="s">
        <v>208</v>
      </c>
      <c r="E47" s="11">
        <v>1</v>
      </c>
      <c r="F47" s="11">
        <v>1</v>
      </c>
      <c r="G47" s="11">
        <v>0</v>
      </c>
      <c r="H47" s="11">
        <v>0</v>
      </c>
      <c r="I47" s="13">
        <f t="shared" si="4"/>
        <v>1</v>
      </c>
      <c r="J47" s="13">
        <f t="shared" si="3"/>
        <v>0</v>
      </c>
      <c r="K47" s="13">
        <f t="shared" si="5"/>
        <v>0</v>
      </c>
    </row>
    <row r="48" spans="1:11" s="10" customFormat="1" ht="15.75" x14ac:dyDescent="0.3">
      <c r="A48" s="14">
        <v>38</v>
      </c>
      <c r="B48" s="23" t="s">
        <v>113</v>
      </c>
      <c r="C48" s="12" t="s">
        <v>225</v>
      </c>
      <c r="D48" s="23" t="s">
        <v>255</v>
      </c>
      <c r="E48" s="11">
        <v>1</v>
      </c>
      <c r="F48" s="11">
        <v>1</v>
      </c>
      <c r="G48" s="11">
        <v>0</v>
      </c>
      <c r="H48" s="11">
        <v>0</v>
      </c>
      <c r="I48" s="13">
        <f t="shared" si="4"/>
        <v>1</v>
      </c>
      <c r="J48" s="13">
        <f t="shared" si="3"/>
        <v>0</v>
      </c>
      <c r="K48" s="13">
        <f t="shared" si="5"/>
        <v>0</v>
      </c>
    </row>
    <row r="49" spans="1:11" s="10" customFormat="1" ht="15.75" x14ac:dyDescent="0.3">
      <c r="A49" s="14">
        <v>39</v>
      </c>
      <c r="B49" s="23" t="s">
        <v>114</v>
      </c>
      <c r="C49" s="12" t="s">
        <v>225</v>
      </c>
      <c r="D49" s="23" t="s">
        <v>256</v>
      </c>
      <c r="E49" s="11">
        <v>2</v>
      </c>
      <c r="F49" s="11">
        <v>2</v>
      </c>
      <c r="G49" s="11">
        <v>0</v>
      </c>
      <c r="H49" s="11">
        <v>0</v>
      </c>
      <c r="I49" s="13">
        <f t="shared" si="4"/>
        <v>1</v>
      </c>
      <c r="J49" s="13">
        <f t="shared" si="3"/>
        <v>0</v>
      </c>
      <c r="K49" s="13">
        <f t="shared" si="5"/>
        <v>0</v>
      </c>
    </row>
    <row r="50" spans="1:11" s="10" customFormat="1" ht="15" customHeight="1" x14ac:dyDescent="0.3">
      <c r="A50" s="14">
        <v>40</v>
      </c>
      <c r="B50" s="23" t="s">
        <v>115</v>
      </c>
      <c r="C50" s="12" t="s">
        <v>226</v>
      </c>
      <c r="D50" s="23" t="s">
        <v>257</v>
      </c>
      <c r="E50" s="11">
        <v>37</v>
      </c>
      <c r="F50" s="11">
        <v>21</v>
      </c>
      <c r="G50" s="11">
        <v>0</v>
      </c>
      <c r="H50" s="11">
        <v>16</v>
      </c>
      <c r="I50" s="13">
        <f t="shared" si="4"/>
        <v>0.56756756756756754</v>
      </c>
      <c r="J50" s="13">
        <f t="shared" si="3"/>
        <v>0</v>
      </c>
      <c r="K50" s="13">
        <f t="shared" si="5"/>
        <v>0.43243243243243246</v>
      </c>
    </row>
    <row r="51" spans="1:11" s="10" customFormat="1" ht="15.75" x14ac:dyDescent="0.3">
      <c r="A51" s="14">
        <v>41</v>
      </c>
      <c r="B51" s="23" t="s">
        <v>116</v>
      </c>
      <c r="C51" s="12" t="s">
        <v>227</v>
      </c>
      <c r="D51" s="23" t="s">
        <v>185</v>
      </c>
      <c r="E51" s="11">
        <v>7</v>
      </c>
      <c r="F51" s="11">
        <v>4</v>
      </c>
      <c r="G51" s="11">
        <v>0</v>
      </c>
      <c r="H51" s="11">
        <v>3</v>
      </c>
      <c r="I51" s="13">
        <f t="shared" si="4"/>
        <v>0.5714285714285714</v>
      </c>
      <c r="J51" s="13">
        <f t="shared" si="3"/>
        <v>0</v>
      </c>
      <c r="K51" s="13">
        <f t="shared" si="5"/>
        <v>0.42857142857142855</v>
      </c>
    </row>
    <row r="52" spans="1:11" s="10" customFormat="1" ht="15.75" x14ac:dyDescent="0.3">
      <c r="A52" s="14">
        <v>42</v>
      </c>
      <c r="B52" s="23" t="s">
        <v>117</v>
      </c>
      <c r="C52" s="12" t="s">
        <v>228</v>
      </c>
      <c r="D52" s="23" t="s">
        <v>258</v>
      </c>
      <c r="E52" s="11">
        <v>1</v>
      </c>
      <c r="F52" s="11">
        <v>1</v>
      </c>
      <c r="G52" s="11">
        <v>0</v>
      </c>
      <c r="H52" s="11">
        <v>0</v>
      </c>
      <c r="I52" s="13">
        <f t="shared" si="4"/>
        <v>1</v>
      </c>
      <c r="J52" s="13">
        <f t="shared" si="3"/>
        <v>0</v>
      </c>
      <c r="K52" s="13">
        <f t="shared" si="5"/>
        <v>0</v>
      </c>
    </row>
    <row r="53" spans="1:11" s="10" customFormat="1" ht="15.75" x14ac:dyDescent="0.3">
      <c r="A53" s="14">
        <v>43</v>
      </c>
      <c r="B53" s="23" t="s">
        <v>118</v>
      </c>
      <c r="C53" s="12" t="s">
        <v>224</v>
      </c>
      <c r="D53" s="23" t="s">
        <v>259</v>
      </c>
      <c r="E53" s="11">
        <v>1</v>
      </c>
      <c r="F53" s="11">
        <v>1</v>
      </c>
      <c r="G53" s="11">
        <v>0</v>
      </c>
      <c r="H53" s="11">
        <v>0</v>
      </c>
      <c r="I53" s="13">
        <f t="shared" si="4"/>
        <v>1</v>
      </c>
      <c r="J53" s="13">
        <f t="shared" si="3"/>
        <v>0</v>
      </c>
      <c r="K53" s="13">
        <f t="shared" si="5"/>
        <v>0</v>
      </c>
    </row>
    <row r="54" spans="1:11" s="10" customFormat="1" ht="15.75" x14ac:dyDescent="0.3">
      <c r="A54" s="14">
        <v>44</v>
      </c>
      <c r="B54" s="23" t="s">
        <v>119</v>
      </c>
      <c r="C54" s="12" t="s">
        <v>229</v>
      </c>
      <c r="D54" s="23" t="s">
        <v>260</v>
      </c>
      <c r="E54" s="11">
        <v>1</v>
      </c>
      <c r="F54" s="11">
        <v>1</v>
      </c>
      <c r="G54" s="11">
        <v>0</v>
      </c>
      <c r="H54" s="11">
        <v>0</v>
      </c>
      <c r="I54" s="13">
        <f t="shared" si="4"/>
        <v>1</v>
      </c>
      <c r="J54" s="13">
        <f t="shared" si="3"/>
        <v>0</v>
      </c>
      <c r="K54" s="13">
        <f t="shared" si="5"/>
        <v>0</v>
      </c>
    </row>
    <row r="55" spans="1:11" s="10" customFormat="1" ht="15.75" x14ac:dyDescent="0.3">
      <c r="A55" s="14">
        <v>45</v>
      </c>
      <c r="B55" s="23" t="s">
        <v>120</v>
      </c>
      <c r="C55" s="12" t="s">
        <v>212</v>
      </c>
      <c r="D55" s="23" t="s">
        <v>252</v>
      </c>
      <c r="E55" s="11">
        <v>46</v>
      </c>
      <c r="F55" s="11">
        <v>12</v>
      </c>
      <c r="G55" s="11">
        <v>0</v>
      </c>
      <c r="H55" s="11">
        <v>34</v>
      </c>
      <c r="I55" s="13">
        <f t="shared" si="4"/>
        <v>0.2608695652173913</v>
      </c>
      <c r="J55" s="13">
        <f t="shared" si="3"/>
        <v>0</v>
      </c>
      <c r="K55" s="13">
        <f t="shared" si="5"/>
        <v>0.73913043478260865</v>
      </c>
    </row>
    <row r="56" spans="1:11" s="10" customFormat="1" ht="15" customHeight="1" x14ac:dyDescent="0.3">
      <c r="A56" s="14">
        <v>46</v>
      </c>
      <c r="B56" s="23" t="s">
        <v>121</v>
      </c>
      <c r="C56" s="12" t="s">
        <v>212</v>
      </c>
      <c r="D56" s="23" t="s">
        <v>261</v>
      </c>
      <c r="E56" s="11">
        <v>1</v>
      </c>
      <c r="F56" s="11">
        <v>1</v>
      </c>
      <c r="G56" s="11">
        <v>0</v>
      </c>
      <c r="H56" s="11">
        <v>0</v>
      </c>
      <c r="I56" s="13">
        <f t="shared" si="4"/>
        <v>1</v>
      </c>
      <c r="J56" s="13">
        <f t="shared" si="3"/>
        <v>0</v>
      </c>
      <c r="K56" s="13">
        <f t="shared" si="5"/>
        <v>0</v>
      </c>
    </row>
    <row r="57" spans="1:11" s="10" customFormat="1" ht="15.75" x14ac:dyDescent="0.3">
      <c r="A57" s="14">
        <v>47</v>
      </c>
      <c r="B57" s="23" t="s">
        <v>122</v>
      </c>
      <c r="C57" s="12" t="s">
        <v>221</v>
      </c>
      <c r="D57" s="23" t="s">
        <v>262</v>
      </c>
      <c r="E57" s="11">
        <v>1</v>
      </c>
      <c r="F57" s="11">
        <v>1</v>
      </c>
      <c r="G57" s="11">
        <v>0</v>
      </c>
      <c r="H57" s="11">
        <v>0</v>
      </c>
      <c r="I57" s="13">
        <f t="shared" si="4"/>
        <v>1</v>
      </c>
      <c r="J57" s="13">
        <f t="shared" si="3"/>
        <v>0</v>
      </c>
      <c r="K57" s="13">
        <f t="shared" si="5"/>
        <v>0</v>
      </c>
    </row>
    <row r="58" spans="1:11" s="10" customFormat="1" ht="15.75" x14ac:dyDescent="0.3">
      <c r="A58" s="14">
        <v>48</v>
      </c>
      <c r="B58" s="23" t="s">
        <v>123</v>
      </c>
      <c r="C58" s="12" t="s">
        <v>212</v>
      </c>
      <c r="D58" s="23" t="s">
        <v>263</v>
      </c>
      <c r="E58" s="11">
        <v>1</v>
      </c>
      <c r="F58" s="11">
        <v>0</v>
      </c>
      <c r="G58" s="11">
        <v>0</v>
      </c>
      <c r="H58" s="11">
        <v>1</v>
      </c>
      <c r="I58" s="13">
        <f t="shared" si="4"/>
        <v>0</v>
      </c>
      <c r="J58" s="13">
        <f t="shared" si="3"/>
        <v>0</v>
      </c>
      <c r="K58" s="13">
        <f t="shared" si="5"/>
        <v>1</v>
      </c>
    </row>
    <row r="59" spans="1:11" s="10" customFormat="1" ht="15" customHeight="1" x14ac:dyDescent="0.3">
      <c r="A59" s="14">
        <v>49</v>
      </c>
      <c r="B59" s="23" t="s">
        <v>124</v>
      </c>
      <c r="C59" s="12" t="s">
        <v>224</v>
      </c>
      <c r="D59" s="23" t="s">
        <v>264</v>
      </c>
      <c r="E59" s="11">
        <v>1</v>
      </c>
      <c r="F59" s="11">
        <v>1</v>
      </c>
      <c r="G59" s="11">
        <v>0</v>
      </c>
      <c r="H59" s="11">
        <v>0</v>
      </c>
      <c r="I59" s="13">
        <f t="shared" si="4"/>
        <v>1</v>
      </c>
      <c r="J59" s="13">
        <f t="shared" si="3"/>
        <v>0</v>
      </c>
      <c r="K59" s="13">
        <f t="shared" si="5"/>
        <v>0</v>
      </c>
    </row>
    <row r="60" spans="1:11" s="10" customFormat="1" ht="15.75" x14ac:dyDescent="0.3">
      <c r="A60" s="14">
        <v>50</v>
      </c>
      <c r="B60" s="23" t="s">
        <v>125</v>
      </c>
      <c r="C60" s="12" t="s">
        <v>230</v>
      </c>
      <c r="D60" s="23" t="s">
        <v>265</v>
      </c>
      <c r="E60" s="11">
        <v>1</v>
      </c>
      <c r="F60" s="11">
        <v>1</v>
      </c>
      <c r="G60" s="11">
        <v>0</v>
      </c>
      <c r="H60" s="11">
        <v>0</v>
      </c>
      <c r="I60" s="13">
        <f t="shared" si="4"/>
        <v>1</v>
      </c>
      <c r="J60" s="13">
        <f t="shared" si="3"/>
        <v>0</v>
      </c>
      <c r="K60" s="13">
        <f t="shared" si="5"/>
        <v>0</v>
      </c>
    </row>
    <row r="61" spans="1:11" s="10" customFormat="1" ht="27" x14ac:dyDescent="0.3">
      <c r="A61" s="14">
        <v>51</v>
      </c>
      <c r="B61" s="23" t="s">
        <v>124</v>
      </c>
      <c r="C61" s="12" t="s">
        <v>224</v>
      </c>
      <c r="D61" s="23" t="s">
        <v>264</v>
      </c>
      <c r="E61" s="11">
        <v>1</v>
      </c>
      <c r="F61" s="11">
        <v>1</v>
      </c>
      <c r="G61" s="11">
        <v>0</v>
      </c>
      <c r="H61" s="11">
        <v>0</v>
      </c>
      <c r="I61" s="13">
        <f t="shared" si="4"/>
        <v>1</v>
      </c>
      <c r="J61" s="13">
        <f t="shared" si="3"/>
        <v>0</v>
      </c>
      <c r="K61" s="13">
        <f t="shared" si="5"/>
        <v>0</v>
      </c>
    </row>
    <row r="62" spans="1:11" s="10" customFormat="1" ht="15.75" x14ac:dyDescent="0.3">
      <c r="A62" s="14">
        <v>52</v>
      </c>
      <c r="B62" s="23" t="s">
        <v>126</v>
      </c>
      <c r="C62" s="12" t="s">
        <v>223</v>
      </c>
      <c r="D62" s="23" t="s">
        <v>266</v>
      </c>
      <c r="E62" s="11">
        <v>1</v>
      </c>
      <c r="F62" s="11">
        <v>1</v>
      </c>
      <c r="G62" s="11">
        <v>0</v>
      </c>
      <c r="H62" s="11">
        <v>0</v>
      </c>
      <c r="I62" s="13">
        <f t="shared" si="4"/>
        <v>1</v>
      </c>
      <c r="J62" s="13">
        <f t="shared" si="3"/>
        <v>0</v>
      </c>
      <c r="K62" s="13">
        <f t="shared" si="5"/>
        <v>0</v>
      </c>
    </row>
    <row r="63" spans="1:11" s="10" customFormat="1" ht="15.75" x14ac:dyDescent="0.3">
      <c r="A63" s="14">
        <v>53</v>
      </c>
      <c r="B63" s="23" t="s">
        <v>127</v>
      </c>
      <c r="C63" s="12" t="s">
        <v>231</v>
      </c>
      <c r="D63" s="23" t="s">
        <v>267</v>
      </c>
      <c r="E63" s="11">
        <v>1</v>
      </c>
      <c r="F63" s="11">
        <v>1</v>
      </c>
      <c r="G63" s="11">
        <v>0</v>
      </c>
      <c r="H63" s="11">
        <v>0</v>
      </c>
      <c r="I63" s="13">
        <f t="shared" si="4"/>
        <v>1</v>
      </c>
      <c r="J63" s="13">
        <f t="shared" si="3"/>
        <v>0</v>
      </c>
      <c r="K63" s="13">
        <f t="shared" si="5"/>
        <v>0</v>
      </c>
    </row>
    <row r="64" spans="1:11" s="10" customFormat="1" ht="27" x14ac:dyDescent="0.3">
      <c r="A64" s="14">
        <v>54</v>
      </c>
      <c r="B64" s="23" t="s">
        <v>128</v>
      </c>
      <c r="C64" s="12" t="s">
        <v>232</v>
      </c>
      <c r="D64" s="23" t="s">
        <v>268</v>
      </c>
      <c r="E64" s="11">
        <v>410</v>
      </c>
      <c r="F64" s="11">
        <v>335</v>
      </c>
      <c r="G64" s="11">
        <v>0</v>
      </c>
      <c r="H64" s="11">
        <v>75</v>
      </c>
      <c r="I64" s="13">
        <f t="shared" si="4"/>
        <v>0.81707317073170727</v>
      </c>
      <c r="J64" s="13">
        <f t="shared" si="3"/>
        <v>0</v>
      </c>
      <c r="K64" s="13">
        <f t="shared" si="5"/>
        <v>0.18292682926829268</v>
      </c>
    </row>
    <row r="65" spans="1:11" s="10" customFormat="1" ht="15.75" x14ac:dyDescent="0.3">
      <c r="A65" s="14">
        <v>55</v>
      </c>
      <c r="B65" s="23" t="s">
        <v>129</v>
      </c>
      <c r="C65" s="12" t="s">
        <v>233</v>
      </c>
      <c r="D65" s="23" t="s">
        <v>269</v>
      </c>
      <c r="E65" s="11">
        <v>2</v>
      </c>
      <c r="F65" s="11">
        <v>2</v>
      </c>
      <c r="G65" s="11">
        <v>0</v>
      </c>
      <c r="H65" s="11">
        <v>1</v>
      </c>
      <c r="I65" s="13">
        <f t="shared" si="4"/>
        <v>1</v>
      </c>
      <c r="J65" s="13">
        <f t="shared" si="3"/>
        <v>0</v>
      </c>
      <c r="K65" s="13">
        <f t="shared" si="5"/>
        <v>0.5</v>
      </c>
    </row>
    <row r="66" spans="1:11" s="10" customFormat="1" ht="15.75" x14ac:dyDescent="0.3">
      <c r="A66" s="14">
        <v>56</v>
      </c>
      <c r="B66" s="23" t="s">
        <v>130</v>
      </c>
      <c r="C66" s="12" t="s">
        <v>212</v>
      </c>
      <c r="D66" s="23" t="s">
        <v>270</v>
      </c>
      <c r="E66" s="11">
        <v>1</v>
      </c>
      <c r="F66" s="11">
        <v>0</v>
      </c>
      <c r="G66" s="11">
        <v>0</v>
      </c>
      <c r="H66" s="11">
        <v>1</v>
      </c>
      <c r="I66" s="13">
        <f t="shared" si="4"/>
        <v>0</v>
      </c>
      <c r="J66" s="13">
        <f t="shared" si="3"/>
        <v>0</v>
      </c>
      <c r="K66" s="13">
        <f t="shared" si="5"/>
        <v>1</v>
      </c>
    </row>
    <row r="67" spans="1:11" s="10" customFormat="1" ht="15.75" x14ac:dyDescent="0.3">
      <c r="A67" s="14">
        <v>57</v>
      </c>
      <c r="B67" s="23" t="s">
        <v>131</v>
      </c>
      <c r="C67" s="12" t="s">
        <v>212</v>
      </c>
      <c r="D67" s="23" t="s">
        <v>271</v>
      </c>
      <c r="E67" s="11">
        <v>1</v>
      </c>
      <c r="F67" s="11">
        <v>1</v>
      </c>
      <c r="G67" s="11">
        <v>0</v>
      </c>
      <c r="H67" s="11">
        <v>0</v>
      </c>
      <c r="I67" s="13">
        <f t="shared" si="4"/>
        <v>1</v>
      </c>
      <c r="J67" s="13">
        <f t="shared" si="3"/>
        <v>0</v>
      </c>
      <c r="K67" s="13">
        <f t="shared" si="5"/>
        <v>0</v>
      </c>
    </row>
    <row r="68" spans="1:11" s="10" customFormat="1" ht="15.75" x14ac:dyDescent="0.3">
      <c r="A68" s="14">
        <v>58</v>
      </c>
      <c r="B68" s="23" t="s">
        <v>132</v>
      </c>
      <c r="C68" s="12" t="s">
        <v>212</v>
      </c>
      <c r="D68" s="23" t="s">
        <v>272</v>
      </c>
      <c r="E68" s="11">
        <v>1</v>
      </c>
      <c r="F68" s="11">
        <v>1</v>
      </c>
      <c r="G68" s="11">
        <v>0</v>
      </c>
      <c r="H68" s="11">
        <v>0</v>
      </c>
      <c r="I68" s="13">
        <f t="shared" si="4"/>
        <v>1</v>
      </c>
      <c r="J68" s="13">
        <f t="shared" si="3"/>
        <v>0</v>
      </c>
      <c r="K68" s="13">
        <f t="shared" si="5"/>
        <v>0</v>
      </c>
    </row>
    <row r="69" spans="1:11" s="10" customFormat="1" ht="15.75" x14ac:dyDescent="0.3">
      <c r="A69" s="14">
        <v>59</v>
      </c>
      <c r="B69" s="23" t="s">
        <v>133</v>
      </c>
      <c r="C69" s="12" t="s">
        <v>234</v>
      </c>
      <c r="D69" s="23" t="s">
        <v>273</v>
      </c>
      <c r="E69" s="11">
        <v>1</v>
      </c>
      <c r="F69" s="11">
        <v>1</v>
      </c>
      <c r="G69" s="11">
        <v>0</v>
      </c>
      <c r="H69" s="11">
        <v>0</v>
      </c>
      <c r="I69" s="13">
        <f t="shared" si="4"/>
        <v>1</v>
      </c>
      <c r="J69" s="13">
        <f t="shared" si="3"/>
        <v>0</v>
      </c>
      <c r="K69" s="13">
        <f t="shared" si="5"/>
        <v>0</v>
      </c>
    </row>
    <row r="70" spans="1:11" s="10" customFormat="1" ht="15.75" x14ac:dyDescent="0.3">
      <c r="A70" s="14">
        <v>60</v>
      </c>
      <c r="B70" s="23" t="s">
        <v>134</v>
      </c>
      <c r="C70" s="12" t="s">
        <v>232</v>
      </c>
      <c r="D70" s="23" t="s">
        <v>274</v>
      </c>
      <c r="E70" s="11">
        <v>6</v>
      </c>
      <c r="F70" s="11">
        <v>6</v>
      </c>
      <c r="G70" s="11">
        <v>0</v>
      </c>
      <c r="H70" s="11">
        <v>0</v>
      </c>
      <c r="I70" s="13">
        <f t="shared" si="4"/>
        <v>1</v>
      </c>
      <c r="J70" s="13">
        <f t="shared" si="3"/>
        <v>0</v>
      </c>
      <c r="K70" s="13">
        <f t="shared" si="5"/>
        <v>0</v>
      </c>
    </row>
    <row r="71" spans="1:11" s="10" customFormat="1" ht="15.75" x14ac:dyDescent="0.3">
      <c r="A71" s="14">
        <v>61</v>
      </c>
      <c r="B71" s="23" t="s">
        <v>135</v>
      </c>
      <c r="C71" s="12" t="s">
        <v>235</v>
      </c>
      <c r="D71" s="23" t="s">
        <v>275</v>
      </c>
      <c r="E71" s="11">
        <v>1</v>
      </c>
      <c r="F71" s="11">
        <v>1</v>
      </c>
      <c r="G71" s="11">
        <v>0</v>
      </c>
      <c r="H71" s="11">
        <v>0</v>
      </c>
      <c r="I71" s="13">
        <f t="shared" si="4"/>
        <v>1</v>
      </c>
      <c r="J71" s="13">
        <f t="shared" si="3"/>
        <v>0</v>
      </c>
      <c r="K71" s="13">
        <f t="shared" si="5"/>
        <v>0</v>
      </c>
    </row>
    <row r="72" spans="1:11" s="10" customFormat="1" ht="15.75" x14ac:dyDescent="0.3">
      <c r="A72" s="14">
        <v>62</v>
      </c>
      <c r="B72" s="23" t="s">
        <v>136</v>
      </c>
      <c r="C72" s="12" t="s">
        <v>236</v>
      </c>
      <c r="D72" s="23" t="s">
        <v>276</v>
      </c>
      <c r="E72" s="11">
        <v>1</v>
      </c>
      <c r="F72" s="11">
        <v>1</v>
      </c>
      <c r="G72" s="11">
        <v>0</v>
      </c>
      <c r="H72" s="11">
        <v>0</v>
      </c>
      <c r="I72" s="13">
        <f t="shared" si="4"/>
        <v>1</v>
      </c>
      <c r="J72" s="13">
        <f t="shared" si="3"/>
        <v>0</v>
      </c>
      <c r="K72" s="13">
        <f t="shared" si="5"/>
        <v>0</v>
      </c>
    </row>
    <row r="73" spans="1:11" s="10" customFormat="1" ht="27" x14ac:dyDescent="0.3">
      <c r="A73" s="14">
        <v>63</v>
      </c>
      <c r="B73" s="23" t="s">
        <v>137</v>
      </c>
      <c r="C73" s="12" t="s">
        <v>232</v>
      </c>
      <c r="D73" s="23" t="s">
        <v>277</v>
      </c>
      <c r="E73" s="11">
        <v>1</v>
      </c>
      <c r="F73" s="11">
        <v>1</v>
      </c>
      <c r="G73" s="11">
        <v>0</v>
      </c>
      <c r="H73" s="11">
        <v>0</v>
      </c>
      <c r="I73" s="13">
        <f t="shared" si="4"/>
        <v>1</v>
      </c>
      <c r="J73" s="13">
        <f t="shared" si="3"/>
        <v>0</v>
      </c>
      <c r="K73" s="13">
        <f t="shared" si="5"/>
        <v>0</v>
      </c>
    </row>
    <row r="74" spans="1:11" s="10" customFormat="1" ht="15.75" x14ac:dyDescent="0.3">
      <c r="A74" s="14">
        <v>64</v>
      </c>
      <c r="B74" s="23" t="s">
        <v>138</v>
      </c>
      <c r="C74" s="12" t="s">
        <v>212</v>
      </c>
      <c r="D74" s="23" t="s">
        <v>278</v>
      </c>
      <c r="E74" s="11">
        <v>1</v>
      </c>
      <c r="F74" s="11">
        <v>1</v>
      </c>
      <c r="G74" s="11">
        <v>0</v>
      </c>
      <c r="H74" s="11">
        <v>0</v>
      </c>
      <c r="I74" s="13">
        <f t="shared" si="4"/>
        <v>1</v>
      </c>
      <c r="J74" s="13">
        <f t="shared" si="3"/>
        <v>0</v>
      </c>
      <c r="K74" s="13">
        <f t="shared" si="5"/>
        <v>0</v>
      </c>
    </row>
    <row r="75" spans="1:11" s="10" customFormat="1" ht="27" x14ac:dyDescent="0.3">
      <c r="A75" s="14">
        <v>65</v>
      </c>
      <c r="B75" s="23" t="s">
        <v>139</v>
      </c>
      <c r="C75" s="12" t="s">
        <v>231</v>
      </c>
      <c r="D75" s="23" t="s">
        <v>279</v>
      </c>
      <c r="E75" s="11">
        <v>1</v>
      </c>
      <c r="F75" s="11">
        <v>1</v>
      </c>
      <c r="G75" s="11">
        <v>0</v>
      </c>
      <c r="H75" s="11">
        <v>0</v>
      </c>
      <c r="I75" s="13">
        <f t="shared" ref="I75:I106" si="6">F75/E75</f>
        <v>1</v>
      </c>
      <c r="J75" s="13">
        <f t="shared" si="3"/>
        <v>0</v>
      </c>
      <c r="K75" s="13">
        <f t="shared" ref="K75:K106" si="7">H75/E75</f>
        <v>0</v>
      </c>
    </row>
    <row r="76" spans="1:11" s="10" customFormat="1" ht="15.75" x14ac:dyDescent="0.3">
      <c r="A76" s="14">
        <v>66</v>
      </c>
      <c r="B76" s="23" t="s">
        <v>140</v>
      </c>
      <c r="C76" s="12" t="s">
        <v>221</v>
      </c>
      <c r="D76" s="23" t="s">
        <v>280</v>
      </c>
      <c r="E76" s="11">
        <v>2</v>
      </c>
      <c r="F76" s="11">
        <v>2</v>
      </c>
      <c r="G76" s="11">
        <v>0</v>
      </c>
      <c r="H76" s="11">
        <v>0</v>
      </c>
      <c r="I76" s="13">
        <f t="shared" si="6"/>
        <v>1</v>
      </c>
      <c r="J76" s="13">
        <f t="shared" si="3"/>
        <v>0</v>
      </c>
      <c r="K76" s="13">
        <f t="shared" si="7"/>
        <v>0</v>
      </c>
    </row>
    <row r="77" spans="1:11" s="10" customFormat="1" ht="15.75" x14ac:dyDescent="0.3">
      <c r="A77" s="14">
        <v>67</v>
      </c>
      <c r="B77" s="23" t="s">
        <v>141</v>
      </c>
      <c r="C77" s="12" t="s">
        <v>237</v>
      </c>
      <c r="D77" s="23" t="s">
        <v>281</v>
      </c>
      <c r="E77" s="11">
        <v>1</v>
      </c>
      <c r="F77" s="11">
        <v>1</v>
      </c>
      <c r="G77" s="11">
        <v>0</v>
      </c>
      <c r="H77" s="11">
        <v>2</v>
      </c>
      <c r="I77" s="13">
        <f t="shared" si="6"/>
        <v>1</v>
      </c>
      <c r="J77" s="13">
        <f t="shared" si="3"/>
        <v>0</v>
      </c>
      <c r="K77" s="13">
        <f t="shared" si="7"/>
        <v>2</v>
      </c>
    </row>
    <row r="78" spans="1:11" s="10" customFormat="1" ht="15.75" x14ac:dyDescent="0.3">
      <c r="A78" s="14">
        <v>68</v>
      </c>
      <c r="B78" s="23" t="s">
        <v>142</v>
      </c>
      <c r="C78" s="12" t="s">
        <v>212</v>
      </c>
      <c r="D78" s="23" t="s">
        <v>282</v>
      </c>
      <c r="E78" s="11">
        <v>1</v>
      </c>
      <c r="F78" s="11">
        <v>1</v>
      </c>
      <c r="G78" s="11">
        <v>0</v>
      </c>
      <c r="H78" s="11">
        <v>0</v>
      </c>
      <c r="I78" s="13">
        <f t="shared" si="6"/>
        <v>1</v>
      </c>
      <c r="J78" s="13">
        <f t="shared" si="3"/>
        <v>0</v>
      </c>
      <c r="K78" s="13">
        <f t="shared" si="7"/>
        <v>0</v>
      </c>
    </row>
    <row r="79" spans="1:11" s="10" customFormat="1" ht="15.75" x14ac:dyDescent="0.3">
      <c r="A79" s="14">
        <v>69</v>
      </c>
      <c r="B79" s="23" t="s">
        <v>143</v>
      </c>
      <c r="C79" s="12" t="s">
        <v>215</v>
      </c>
      <c r="D79" s="23" t="s">
        <v>283</v>
      </c>
      <c r="E79" s="11">
        <v>2</v>
      </c>
      <c r="F79" s="11">
        <v>2</v>
      </c>
      <c r="G79" s="11">
        <v>0</v>
      </c>
      <c r="H79" s="11">
        <v>0</v>
      </c>
      <c r="I79" s="13">
        <f t="shared" si="6"/>
        <v>1</v>
      </c>
      <c r="J79" s="13">
        <f t="shared" si="3"/>
        <v>0</v>
      </c>
      <c r="K79" s="13">
        <f t="shared" si="7"/>
        <v>0</v>
      </c>
    </row>
    <row r="80" spans="1:11" s="10" customFormat="1" ht="15" customHeight="1" x14ac:dyDescent="0.3">
      <c r="A80" s="14">
        <v>70</v>
      </c>
      <c r="B80" s="23" t="s">
        <v>144</v>
      </c>
      <c r="C80" s="12" t="s">
        <v>233</v>
      </c>
      <c r="D80" s="23" t="s">
        <v>284</v>
      </c>
      <c r="E80" s="11">
        <v>1</v>
      </c>
      <c r="F80" s="11">
        <v>1</v>
      </c>
      <c r="G80" s="11">
        <v>0</v>
      </c>
      <c r="H80" s="11">
        <v>0</v>
      </c>
      <c r="I80" s="13">
        <f t="shared" si="6"/>
        <v>1</v>
      </c>
      <c r="J80" s="13">
        <f t="shared" si="3"/>
        <v>0</v>
      </c>
      <c r="K80" s="13">
        <f t="shared" si="7"/>
        <v>0</v>
      </c>
    </row>
    <row r="81" spans="1:11" s="10" customFormat="1" ht="15.75" x14ac:dyDescent="0.3">
      <c r="A81" s="14">
        <v>71</v>
      </c>
      <c r="B81" s="23" t="s">
        <v>145</v>
      </c>
      <c r="C81" s="12" t="s">
        <v>223</v>
      </c>
      <c r="D81" s="23" t="s">
        <v>285</v>
      </c>
      <c r="E81" s="11">
        <v>2</v>
      </c>
      <c r="F81" s="11">
        <v>2</v>
      </c>
      <c r="G81" s="11">
        <v>0</v>
      </c>
      <c r="H81" s="11">
        <v>0</v>
      </c>
      <c r="I81" s="13">
        <f t="shared" si="6"/>
        <v>1</v>
      </c>
      <c r="J81" s="13">
        <f t="shared" si="3"/>
        <v>0</v>
      </c>
      <c r="K81" s="13">
        <f t="shared" si="7"/>
        <v>0</v>
      </c>
    </row>
    <row r="82" spans="1:11" s="10" customFormat="1" ht="15.75" x14ac:dyDescent="0.3">
      <c r="A82" s="14">
        <v>72</v>
      </c>
      <c r="B82" s="23" t="s">
        <v>146</v>
      </c>
      <c r="C82" s="12" t="s">
        <v>221</v>
      </c>
      <c r="D82" s="23" t="s">
        <v>286</v>
      </c>
      <c r="E82" s="11">
        <v>1</v>
      </c>
      <c r="F82" s="11">
        <v>1</v>
      </c>
      <c r="G82" s="11">
        <v>0</v>
      </c>
      <c r="H82" s="11">
        <v>0</v>
      </c>
      <c r="I82" s="13">
        <f t="shared" si="6"/>
        <v>1</v>
      </c>
      <c r="J82" s="13">
        <f t="shared" si="3"/>
        <v>0</v>
      </c>
      <c r="K82" s="13">
        <f t="shared" si="7"/>
        <v>0</v>
      </c>
    </row>
    <row r="83" spans="1:11" s="10" customFormat="1" ht="15.75" x14ac:dyDescent="0.3">
      <c r="A83" s="14">
        <v>73</v>
      </c>
      <c r="B83" s="23" t="s">
        <v>147</v>
      </c>
      <c r="C83" s="12" t="s">
        <v>238</v>
      </c>
      <c r="D83" s="23" t="s">
        <v>287</v>
      </c>
      <c r="E83" s="11">
        <v>4</v>
      </c>
      <c r="F83" s="11">
        <v>4</v>
      </c>
      <c r="G83" s="11">
        <v>0</v>
      </c>
      <c r="H83" s="11">
        <v>0</v>
      </c>
      <c r="I83" s="13">
        <f t="shared" si="6"/>
        <v>1</v>
      </c>
      <c r="J83" s="13">
        <f t="shared" ref="J83:J119" si="8">G83/E83</f>
        <v>0</v>
      </c>
      <c r="K83" s="13">
        <f t="shared" si="7"/>
        <v>0</v>
      </c>
    </row>
    <row r="84" spans="1:11" s="10" customFormat="1" ht="15.75" x14ac:dyDescent="0.3">
      <c r="A84" s="14">
        <v>74</v>
      </c>
      <c r="B84" s="23" t="s">
        <v>148</v>
      </c>
      <c r="C84" s="12" t="s">
        <v>239</v>
      </c>
      <c r="D84" s="23" t="s">
        <v>288</v>
      </c>
      <c r="E84" s="11">
        <v>7</v>
      </c>
      <c r="F84" s="11">
        <v>7</v>
      </c>
      <c r="G84" s="11">
        <v>0</v>
      </c>
      <c r="H84" s="11">
        <v>0</v>
      </c>
      <c r="I84" s="13">
        <f t="shared" si="6"/>
        <v>1</v>
      </c>
      <c r="J84" s="13">
        <f t="shared" si="8"/>
        <v>0</v>
      </c>
      <c r="K84" s="13">
        <f t="shared" si="7"/>
        <v>0</v>
      </c>
    </row>
    <row r="85" spans="1:11" s="10" customFormat="1" ht="15.75" x14ac:dyDescent="0.3">
      <c r="A85" s="14">
        <v>75</v>
      </c>
      <c r="B85" s="23" t="s">
        <v>149</v>
      </c>
      <c r="C85" s="12" t="s">
        <v>221</v>
      </c>
      <c r="D85" s="23" t="s">
        <v>289</v>
      </c>
      <c r="E85" s="11">
        <v>1</v>
      </c>
      <c r="F85" s="11">
        <v>1</v>
      </c>
      <c r="G85" s="11">
        <v>0</v>
      </c>
      <c r="H85" s="11">
        <v>0</v>
      </c>
      <c r="I85" s="13">
        <f t="shared" si="6"/>
        <v>1</v>
      </c>
      <c r="J85" s="13">
        <f t="shared" si="8"/>
        <v>0</v>
      </c>
      <c r="K85" s="13">
        <f t="shared" si="7"/>
        <v>0</v>
      </c>
    </row>
    <row r="86" spans="1:11" s="10" customFormat="1" ht="15.75" x14ac:dyDescent="0.3">
      <c r="A86" s="14">
        <v>76</v>
      </c>
      <c r="B86" s="23" t="s">
        <v>150</v>
      </c>
      <c r="C86" s="12" t="s">
        <v>231</v>
      </c>
      <c r="D86" s="23" t="s">
        <v>290</v>
      </c>
      <c r="E86" s="11">
        <v>1</v>
      </c>
      <c r="F86" s="11">
        <v>1</v>
      </c>
      <c r="G86" s="11">
        <v>0</v>
      </c>
      <c r="H86" s="11">
        <v>0</v>
      </c>
      <c r="I86" s="13">
        <f t="shared" si="6"/>
        <v>1</v>
      </c>
      <c r="J86" s="13">
        <f t="shared" si="8"/>
        <v>0</v>
      </c>
      <c r="K86" s="13">
        <f t="shared" si="7"/>
        <v>0</v>
      </c>
    </row>
    <row r="87" spans="1:11" s="10" customFormat="1" ht="15.75" x14ac:dyDescent="0.3">
      <c r="A87" s="14">
        <v>77</v>
      </c>
      <c r="B87" s="23" t="s">
        <v>151</v>
      </c>
      <c r="C87" s="12" t="s">
        <v>212</v>
      </c>
      <c r="D87" s="23" t="s">
        <v>291</v>
      </c>
      <c r="E87" s="11">
        <v>2</v>
      </c>
      <c r="F87" s="11">
        <v>2</v>
      </c>
      <c r="G87" s="11">
        <v>0</v>
      </c>
      <c r="H87" s="11">
        <v>0</v>
      </c>
      <c r="I87" s="13">
        <f t="shared" si="6"/>
        <v>1</v>
      </c>
      <c r="J87" s="13">
        <f t="shared" si="8"/>
        <v>0</v>
      </c>
      <c r="K87" s="13">
        <f t="shared" si="7"/>
        <v>0</v>
      </c>
    </row>
    <row r="88" spans="1:11" s="10" customFormat="1" ht="15.75" x14ac:dyDescent="0.3">
      <c r="A88" s="14">
        <v>78</v>
      </c>
      <c r="B88" s="23" t="s">
        <v>152</v>
      </c>
      <c r="C88" s="12" t="s">
        <v>240</v>
      </c>
      <c r="D88" s="23" t="s">
        <v>292</v>
      </c>
      <c r="E88" s="11">
        <v>1</v>
      </c>
      <c r="F88" s="11">
        <v>1</v>
      </c>
      <c r="G88" s="11">
        <v>0</v>
      </c>
      <c r="H88" s="11">
        <v>0</v>
      </c>
      <c r="I88" s="13">
        <f t="shared" si="6"/>
        <v>1</v>
      </c>
      <c r="J88" s="13">
        <f t="shared" si="8"/>
        <v>0</v>
      </c>
      <c r="K88" s="13">
        <f t="shared" si="7"/>
        <v>0</v>
      </c>
    </row>
    <row r="89" spans="1:11" s="10" customFormat="1" ht="15.75" x14ac:dyDescent="0.3">
      <c r="A89" s="14">
        <v>79</v>
      </c>
      <c r="B89" s="23" t="s">
        <v>153</v>
      </c>
      <c r="C89" s="12" t="s">
        <v>221</v>
      </c>
      <c r="D89" s="23" t="s">
        <v>293</v>
      </c>
      <c r="E89" s="11">
        <v>1</v>
      </c>
      <c r="F89" s="11">
        <v>1</v>
      </c>
      <c r="G89" s="11">
        <v>0</v>
      </c>
      <c r="H89" s="11">
        <v>0</v>
      </c>
      <c r="I89" s="13">
        <f t="shared" si="6"/>
        <v>1</v>
      </c>
      <c r="J89" s="13">
        <f t="shared" si="8"/>
        <v>0</v>
      </c>
      <c r="K89" s="13">
        <f t="shared" si="7"/>
        <v>0</v>
      </c>
    </row>
    <row r="90" spans="1:11" s="10" customFormat="1" ht="27" x14ac:dyDescent="0.3">
      <c r="A90" s="14">
        <v>80</v>
      </c>
      <c r="B90" s="23" t="s">
        <v>154</v>
      </c>
      <c r="C90" s="12" t="s">
        <v>241</v>
      </c>
      <c r="D90" s="23" t="s">
        <v>294</v>
      </c>
      <c r="E90" s="11">
        <v>3</v>
      </c>
      <c r="F90" s="11">
        <v>3</v>
      </c>
      <c r="G90" s="11">
        <v>0</v>
      </c>
      <c r="H90" s="11">
        <v>0</v>
      </c>
      <c r="I90" s="13">
        <f t="shared" si="6"/>
        <v>1</v>
      </c>
      <c r="J90" s="13">
        <f t="shared" si="8"/>
        <v>0</v>
      </c>
      <c r="K90" s="13">
        <f t="shared" si="7"/>
        <v>0</v>
      </c>
    </row>
    <row r="91" spans="1:11" s="10" customFormat="1" ht="15.75" x14ac:dyDescent="0.3">
      <c r="A91" s="14">
        <v>81</v>
      </c>
      <c r="B91" s="23" t="s">
        <v>155</v>
      </c>
      <c r="C91" s="12" t="s">
        <v>225</v>
      </c>
      <c r="D91" s="23" t="s">
        <v>295</v>
      </c>
      <c r="E91" s="11">
        <v>2</v>
      </c>
      <c r="F91" s="11">
        <v>2</v>
      </c>
      <c r="G91" s="11">
        <v>0</v>
      </c>
      <c r="H91" s="11">
        <v>0</v>
      </c>
      <c r="I91" s="13">
        <f t="shared" si="6"/>
        <v>1</v>
      </c>
      <c r="J91" s="13">
        <f t="shared" si="8"/>
        <v>0</v>
      </c>
      <c r="K91" s="13">
        <f t="shared" si="7"/>
        <v>0</v>
      </c>
    </row>
    <row r="92" spans="1:11" s="10" customFormat="1" ht="15" customHeight="1" x14ac:dyDescent="0.3">
      <c r="A92" s="14">
        <v>82</v>
      </c>
      <c r="B92" s="23" t="s">
        <v>156</v>
      </c>
      <c r="C92" s="12" t="s">
        <v>242</v>
      </c>
      <c r="D92" s="23" t="s">
        <v>296</v>
      </c>
      <c r="E92" s="11">
        <v>1</v>
      </c>
      <c r="F92" s="11">
        <v>1</v>
      </c>
      <c r="G92" s="11">
        <v>0</v>
      </c>
      <c r="H92" s="11">
        <v>0</v>
      </c>
      <c r="I92" s="13">
        <f t="shared" si="6"/>
        <v>1</v>
      </c>
      <c r="J92" s="13">
        <f t="shared" si="8"/>
        <v>0</v>
      </c>
      <c r="K92" s="13">
        <f t="shared" si="7"/>
        <v>0</v>
      </c>
    </row>
    <row r="93" spans="1:11" s="10" customFormat="1" ht="15.75" x14ac:dyDescent="0.3">
      <c r="A93" s="14">
        <v>83</v>
      </c>
      <c r="B93" s="23" t="s">
        <v>157</v>
      </c>
      <c r="C93" s="12" t="s">
        <v>243</v>
      </c>
      <c r="D93" s="23" t="s">
        <v>297</v>
      </c>
      <c r="E93" s="11">
        <v>1</v>
      </c>
      <c r="F93" s="11">
        <v>0</v>
      </c>
      <c r="G93" s="11">
        <v>0</v>
      </c>
      <c r="H93" s="11">
        <v>1</v>
      </c>
      <c r="I93" s="13">
        <f t="shared" si="6"/>
        <v>0</v>
      </c>
      <c r="J93" s="13">
        <f t="shared" si="8"/>
        <v>0</v>
      </c>
      <c r="K93" s="13">
        <f t="shared" si="7"/>
        <v>1</v>
      </c>
    </row>
    <row r="94" spans="1:11" s="10" customFormat="1" ht="15.75" x14ac:dyDescent="0.3">
      <c r="A94" s="14">
        <v>84</v>
      </c>
      <c r="B94" s="23" t="s">
        <v>158</v>
      </c>
      <c r="C94" s="12" t="s">
        <v>236</v>
      </c>
      <c r="D94" s="23" t="s">
        <v>298</v>
      </c>
      <c r="E94" s="11">
        <v>1</v>
      </c>
      <c r="F94" s="11">
        <v>0</v>
      </c>
      <c r="G94" s="11">
        <v>0</v>
      </c>
      <c r="H94" s="11">
        <v>1</v>
      </c>
      <c r="I94" s="13">
        <f t="shared" si="6"/>
        <v>0</v>
      </c>
      <c r="J94" s="13">
        <f t="shared" si="8"/>
        <v>0</v>
      </c>
      <c r="K94" s="13">
        <f t="shared" si="7"/>
        <v>1</v>
      </c>
    </row>
    <row r="95" spans="1:11" s="10" customFormat="1" ht="15.75" x14ac:dyDescent="0.3">
      <c r="A95" s="14">
        <v>85</v>
      </c>
      <c r="B95" s="23" t="s">
        <v>159</v>
      </c>
      <c r="C95" s="12" t="s">
        <v>212</v>
      </c>
      <c r="D95" s="23" t="s">
        <v>299</v>
      </c>
      <c r="E95" s="11">
        <v>4</v>
      </c>
      <c r="F95" s="11">
        <v>2</v>
      </c>
      <c r="G95" s="11">
        <v>0</v>
      </c>
      <c r="H95" s="11">
        <v>2</v>
      </c>
      <c r="I95" s="13">
        <f t="shared" si="6"/>
        <v>0.5</v>
      </c>
      <c r="J95" s="13">
        <f t="shared" si="8"/>
        <v>0</v>
      </c>
      <c r="K95" s="13">
        <f t="shared" si="7"/>
        <v>0.5</v>
      </c>
    </row>
    <row r="96" spans="1:11" s="10" customFormat="1" ht="15.75" x14ac:dyDescent="0.3">
      <c r="A96" s="14">
        <v>86</v>
      </c>
      <c r="B96" s="23" t="s">
        <v>160</v>
      </c>
      <c r="C96" s="12" t="s">
        <v>238</v>
      </c>
      <c r="D96" s="23" t="s">
        <v>160</v>
      </c>
      <c r="E96" s="11">
        <v>15</v>
      </c>
      <c r="F96" s="11">
        <v>10</v>
      </c>
      <c r="G96" s="11">
        <v>0</v>
      </c>
      <c r="H96" s="11">
        <v>5</v>
      </c>
      <c r="I96" s="13">
        <f t="shared" si="6"/>
        <v>0.66666666666666663</v>
      </c>
      <c r="J96" s="13">
        <f t="shared" si="8"/>
        <v>0</v>
      </c>
      <c r="K96" s="13">
        <f t="shared" si="7"/>
        <v>0.33333333333333331</v>
      </c>
    </row>
    <row r="97" spans="1:11" s="10" customFormat="1" ht="15.75" x14ac:dyDescent="0.3">
      <c r="A97" s="14">
        <v>87</v>
      </c>
      <c r="B97" s="23" t="s">
        <v>161</v>
      </c>
      <c r="C97" s="12" t="s">
        <v>212</v>
      </c>
      <c r="D97" s="23" t="s">
        <v>320</v>
      </c>
      <c r="E97" s="11">
        <v>1</v>
      </c>
      <c r="F97" s="11">
        <v>0</v>
      </c>
      <c r="G97" s="11">
        <v>0</v>
      </c>
      <c r="H97" s="11">
        <v>1</v>
      </c>
      <c r="I97" s="13">
        <f t="shared" si="6"/>
        <v>0</v>
      </c>
      <c r="J97" s="13">
        <f t="shared" si="8"/>
        <v>0</v>
      </c>
      <c r="K97" s="13">
        <f t="shared" si="7"/>
        <v>1</v>
      </c>
    </row>
    <row r="98" spans="1:11" s="10" customFormat="1" ht="15.75" x14ac:dyDescent="0.3">
      <c r="A98" s="14">
        <v>88</v>
      </c>
      <c r="B98" s="23" t="s">
        <v>162</v>
      </c>
      <c r="C98" s="12" t="s">
        <v>244</v>
      </c>
      <c r="D98" s="23" t="s">
        <v>300</v>
      </c>
      <c r="E98" s="11">
        <v>9</v>
      </c>
      <c r="F98" s="11">
        <v>9</v>
      </c>
      <c r="G98" s="11">
        <v>0</v>
      </c>
      <c r="H98" s="11">
        <v>0</v>
      </c>
      <c r="I98" s="13">
        <f t="shared" si="6"/>
        <v>1</v>
      </c>
      <c r="J98" s="13">
        <f t="shared" si="8"/>
        <v>0</v>
      </c>
      <c r="K98" s="13">
        <f t="shared" si="7"/>
        <v>0</v>
      </c>
    </row>
    <row r="99" spans="1:11" s="10" customFormat="1" ht="15.75" x14ac:dyDescent="0.3">
      <c r="A99" s="14">
        <v>90</v>
      </c>
      <c r="B99" s="23" t="s">
        <v>163</v>
      </c>
      <c r="C99" s="12" t="s">
        <v>212</v>
      </c>
      <c r="D99" s="23" t="s">
        <v>301</v>
      </c>
      <c r="E99" s="11">
        <v>1</v>
      </c>
      <c r="F99" s="11">
        <v>0</v>
      </c>
      <c r="G99" s="11">
        <v>0</v>
      </c>
      <c r="H99" s="11">
        <v>1</v>
      </c>
      <c r="I99" s="13">
        <f t="shared" si="6"/>
        <v>0</v>
      </c>
      <c r="J99" s="13">
        <f t="shared" si="8"/>
        <v>0</v>
      </c>
      <c r="K99" s="13">
        <f t="shared" si="7"/>
        <v>1</v>
      </c>
    </row>
    <row r="100" spans="1:11" s="10" customFormat="1" ht="15.75" x14ac:dyDescent="0.3">
      <c r="A100" s="14">
        <v>91</v>
      </c>
      <c r="B100" s="23" t="s">
        <v>164</v>
      </c>
      <c r="C100" s="12" t="s">
        <v>245</v>
      </c>
      <c r="D100" s="23" t="s">
        <v>302</v>
      </c>
      <c r="E100" s="11">
        <v>1</v>
      </c>
      <c r="F100" s="11">
        <v>1</v>
      </c>
      <c r="G100" s="11">
        <v>0</v>
      </c>
      <c r="H100" s="11">
        <v>0</v>
      </c>
      <c r="I100" s="13">
        <f t="shared" si="6"/>
        <v>1</v>
      </c>
      <c r="J100" s="13">
        <f t="shared" si="8"/>
        <v>0</v>
      </c>
      <c r="K100" s="13">
        <f t="shared" si="7"/>
        <v>0</v>
      </c>
    </row>
    <row r="101" spans="1:11" s="10" customFormat="1" ht="15.75" x14ac:dyDescent="0.3">
      <c r="A101" s="14">
        <v>92</v>
      </c>
      <c r="B101" s="23" t="s">
        <v>165</v>
      </c>
      <c r="C101" s="12" t="s">
        <v>212</v>
      </c>
      <c r="D101" s="23" t="s">
        <v>303</v>
      </c>
      <c r="E101" s="11">
        <v>1</v>
      </c>
      <c r="F101" s="11">
        <v>1</v>
      </c>
      <c r="G101" s="11">
        <v>0</v>
      </c>
      <c r="H101" s="11">
        <v>0</v>
      </c>
      <c r="I101" s="13">
        <f t="shared" si="6"/>
        <v>1</v>
      </c>
      <c r="J101" s="13">
        <f t="shared" si="8"/>
        <v>0</v>
      </c>
      <c r="K101" s="13">
        <f t="shared" si="7"/>
        <v>0</v>
      </c>
    </row>
    <row r="102" spans="1:11" s="10" customFormat="1" ht="15.75" x14ac:dyDescent="0.3">
      <c r="A102" s="14">
        <v>93</v>
      </c>
      <c r="B102" s="23" t="s">
        <v>166</v>
      </c>
      <c r="C102" s="12" t="s">
        <v>212</v>
      </c>
      <c r="D102" s="23" t="s">
        <v>304</v>
      </c>
      <c r="E102" s="11">
        <v>1</v>
      </c>
      <c r="F102" s="11">
        <v>1</v>
      </c>
      <c r="G102" s="11">
        <v>0</v>
      </c>
      <c r="H102" s="11">
        <v>0</v>
      </c>
      <c r="I102" s="13">
        <f t="shared" si="6"/>
        <v>1</v>
      </c>
      <c r="J102" s="13">
        <f t="shared" si="8"/>
        <v>0</v>
      </c>
      <c r="K102" s="13">
        <f t="shared" si="7"/>
        <v>0</v>
      </c>
    </row>
    <row r="103" spans="1:11" s="10" customFormat="1" ht="15.75" x14ac:dyDescent="0.3">
      <c r="A103" s="14">
        <v>94</v>
      </c>
      <c r="B103" s="23" t="s">
        <v>167</v>
      </c>
      <c r="C103" s="12" t="s">
        <v>246</v>
      </c>
      <c r="D103" s="23" t="s">
        <v>305</v>
      </c>
      <c r="E103" s="11">
        <v>2</v>
      </c>
      <c r="F103" s="11">
        <v>2</v>
      </c>
      <c r="G103" s="11">
        <v>0</v>
      </c>
      <c r="H103" s="11">
        <v>0</v>
      </c>
      <c r="I103" s="13">
        <f t="shared" si="6"/>
        <v>1</v>
      </c>
      <c r="J103" s="13">
        <f t="shared" si="8"/>
        <v>0</v>
      </c>
      <c r="K103" s="13">
        <f t="shared" si="7"/>
        <v>0</v>
      </c>
    </row>
    <row r="104" spans="1:11" s="10" customFormat="1" ht="15.75" x14ac:dyDescent="0.3">
      <c r="A104" s="14">
        <v>95</v>
      </c>
      <c r="B104" s="23" t="s">
        <v>168</v>
      </c>
      <c r="C104" s="12" t="s">
        <v>215</v>
      </c>
      <c r="D104" s="23" t="s">
        <v>306</v>
      </c>
      <c r="E104" s="11">
        <v>96</v>
      </c>
      <c r="F104" s="11">
        <v>51</v>
      </c>
      <c r="G104" s="11">
        <v>0</v>
      </c>
      <c r="H104" s="11">
        <v>45</v>
      </c>
      <c r="I104" s="13">
        <f t="shared" si="6"/>
        <v>0.53125</v>
      </c>
      <c r="J104" s="13">
        <f t="shared" si="8"/>
        <v>0</v>
      </c>
      <c r="K104" s="13">
        <f t="shared" si="7"/>
        <v>0.46875</v>
      </c>
    </row>
    <row r="105" spans="1:11" s="10" customFormat="1" ht="15.75" x14ac:dyDescent="0.3">
      <c r="A105" s="14">
        <v>96</v>
      </c>
      <c r="B105" s="23" t="s">
        <v>169</v>
      </c>
      <c r="C105" s="12" t="s">
        <v>215</v>
      </c>
      <c r="D105" s="23" t="s">
        <v>307</v>
      </c>
      <c r="E105" s="11">
        <v>4</v>
      </c>
      <c r="F105" s="11">
        <v>3</v>
      </c>
      <c r="G105" s="11">
        <v>0</v>
      </c>
      <c r="H105" s="11">
        <v>1</v>
      </c>
      <c r="I105" s="13">
        <f t="shared" si="6"/>
        <v>0.75</v>
      </c>
      <c r="J105" s="13">
        <f t="shared" si="8"/>
        <v>0</v>
      </c>
      <c r="K105" s="13">
        <f t="shared" si="7"/>
        <v>0.25</v>
      </c>
    </row>
    <row r="106" spans="1:11" s="10" customFormat="1" ht="15.75" x14ac:dyDescent="0.3">
      <c r="A106" s="14">
        <v>97</v>
      </c>
      <c r="B106" s="23" t="s">
        <v>170</v>
      </c>
      <c r="C106" s="12" t="s">
        <v>247</v>
      </c>
      <c r="D106" s="23" t="s">
        <v>308</v>
      </c>
      <c r="E106" s="11">
        <v>1</v>
      </c>
      <c r="F106" s="11">
        <v>0</v>
      </c>
      <c r="G106" s="11">
        <v>0</v>
      </c>
      <c r="H106" s="11">
        <v>1</v>
      </c>
      <c r="I106" s="13">
        <f t="shared" si="6"/>
        <v>0</v>
      </c>
      <c r="J106" s="13">
        <f t="shared" si="8"/>
        <v>0</v>
      </c>
      <c r="K106" s="13">
        <f t="shared" si="7"/>
        <v>1</v>
      </c>
    </row>
    <row r="107" spans="1:11" s="10" customFormat="1" ht="15.75" x14ac:dyDescent="0.3">
      <c r="A107" s="14">
        <v>98</v>
      </c>
      <c r="B107" s="23" t="s">
        <v>171</v>
      </c>
      <c r="C107" s="12" t="s">
        <v>221</v>
      </c>
      <c r="D107" s="23" t="s">
        <v>309</v>
      </c>
      <c r="E107" s="11">
        <v>1</v>
      </c>
      <c r="F107" s="11">
        <v>1</v>
      </c>
      <c r="G107" s="11">
        <v>0</v>
      </c>
      <c r="H107" s="11">
        <v>0</v>
      </c>
      <c r="I107" s="13">
        <f t="shared" ref="I107:I120" si="9">F107/E107</f>
        <v>1</v>
      </c>
      <c r="J107" s="13">
        <f t="shared" si="8"/>
        <v>0</v>
      </c>
      <c r="K107" s="13">
        <f t="shared" ref="K107:K120" si="10">H107/E107</f>
        <v>0</v>
      </c>
    </row>
    <row r="108" spans="1:11" s="10" customFormat="1" ht="15.75" x14ac:dyDescent="0.3">
      <c r="A108" s="14">
        <v>99</v>
      </c>
      <c r="B108" s="23" t="s">
        <v>172</v>
      </c>
      <c r="C108" s="12" t="s">
        <v>234</v>
      </c>
      <c r="D108" s="23" t="s">
        <v>310</v>
      </c>
      <c r="E108" s="11">
        <v>1</v>
      </c>
      <c r="F108" s="11">
        <v>0</v>
      </c>
      <c r="G108" s="11">
        <v>0</v>
      </c>
      <c r="H108" s="11">
        <v>1</v>
      </c>
      <c r="I108" s="13">
        <f t="shared" si="9"/>
        <v>0</v>
      </c>
      <c r="J108" s="13">
        <f t="shared" si="8"/>
        <v>0</v>
      </c>
      <c r="K108" s="13">
        <f t="shared" si="10"/>
        <v>1</v>
      </c>
    </row>
    <row r="109" spans="1:11" s="10" customFormat="1" ht="15.75" x14ac:dyDescent="0.3">
      <c r="A109" s="14">
        <v>100</v>
      </c>
      <c r="B109" s="23" t="s">
        <v>173</v>
      </c>
      <c r="C109" s="12" t="s">
        <v>236</v>
      </c>
      <c r="D109" s="23" t="s">
        <v>311</v>
      </c>
      <c r="E109" s="11">
        <v>1</v>
      </c>
      <c r="F109" s="11">
        <v>1</v>
      </c>
      <c r="G109" s="11">
        <v>0</v>
      </c>
      <c r="H109" s="11">
        <v>0</v>
      </c>
      <c r="I109" s="13">
        <f t="shared" si="9"/>
        <v>1</v>
      </c>
      <c r="J109" s="13">
        <f t="shared" si="8"/>
        <v>0</v>
      </c>
      <c r="K109" s="13">
        <f t="shared" si="10"/>
        <v>0</v>
      </c>
    </row>
    <row r="110" spans="1:11" s="10" customFormat="1" ht="15.75" x14ac:dyDescent="0.3">
      <c r="A110" s="14">
        <v>101</v>
      </c>
      <c r="B110" s="23" t="s">
        <v>174</v>
      </c>
      <c r="C110" s="12" t="s">
        <v>215</v>
      </c>
      <c r="D110" s="23" t="s">
        <v>312</v>
      </c>
      <c r="E110" s="11">
        <v>1</v>
      </c>
      <c r="F110" s="11">
        <v>1</v>
      </c>
      <c r="G110" s="11">
        <v>0</v>
      </c>
      <c r="H110" s="11">
        <v>0</v>
      </c>
      <c r="I110" s="13">
        <f t="shared" si="9"/>
        <v>1</v>
      </c>
      <c r="J110" s="13">
        <f t="shared" si="8"/>
        <v>0</v>
      </c>
      <c r="K110" s="13">
        <f t="shared" si="10"/>
        <v>0</v>
      </c>
    </row>
    <row r="111" spans="1:11" s="10" customFormat="1" ht="15.75" x14ac:dyDescent="0.3">
      <c r="A111" s="14">
        <v>102</v>
      </c>
      <c r="B111" s="23" t="s">
        <v>175</v>
      </c>
      <c r="C111" s="12" t="s">
        <v>248</v>
      </c>
      <c r="D111" s="23" t="s">
        <v>313</v>
      </c>
      <c r="E111" s="11">
        <v>9</v>
      </c>
      <c r="F111" s="11">
        <v>2</v>
      </c>
      <c r="G111" s="11">
        <v>0</v>
      </c>
      <c r="H111" s="11">
        <v>7</v>
      </c>
      <c r="I111" s="13">
        <f t="shared" si="9"/>
        <v>0.22222222222222221</v>
      </c>
      <c r="J111" s="13">
        <f t="shared" si="8"/>
        <v>0</v>
      </c>
      <c r="K111" s="13">
        <f t="shared" si="10"/>
        <v>0.77777777777777779</v>
      </c>
    </row>
    <row r="112" spans="1:11" s="10" customFormat="1" ht="15.75" x14ac:dyDescent="0.3">
      <c r="A112" s="14">
        <v>103</v>
      </c>
      <c r="B112" s="23" t="s">
        <v>176</v>
      </c>
      <c r="C112" s="12" t="s">
        <v>225</v>
      </c>
      <c r="D112" s="23" t="s">
        <v>314</v>
      </c>
      <c r="E112" s="11">
        <v>2</v>
      </c>
      <c r="F112" s="11">
        <v>2</v>
      </c>
      <c r="G112" s="11">
        <v>0</v>
      </c>
      <c r="H112" s="11">
        <v>0</v>
      </c>
      <c r="I112" s="13">
        <f t="shared" si="9"/>
        <v>1</v>
      </c>
      <c r="J112" s="13">
        <f t="shared" si="8"/>
        <v>0</v>
      </c>
      <c r="K112" s="13">
        <f t="shared" si="10"/>
        <v>0</v>
      </c>
    </row>
    <row r="113" spans="1:14" s="10" customFormat="1" ht="15.75" x14ac:dyDescent="0.3">
      <c r="A113" s="14">
        <v>104</v>
      </c>
      <c r="B113" s="23" t="s">
        <v>177</v>
      </c>
      <c r="C113" s="12" t="s">
        <v>223</v>
      </c>
      <c r="D113" s="23" t="s">
        <v>315</v>
      </c>
      <c r="E113" s="11">
        <v>1</v>
      </c>
      <c r="F113" s="11">
        <v>0</v>
      </c>
      <c r="G113" s="11">
        <v>0</v>
      </c>
      <c r="H113" s="11">
        <v>1</v>
      </c>
      <c r="I113" s="13">
        <f t="shared" si="9"/>
        <v>0</v>
      </c>
      <c r="J113" s="13">
        <f t="shared" si="8"/>
        <v>0</v>
      </c>
      <c r="K113" s="13">
        <f t="shared" si="10"/>
        <v>1</v>
      </c>
    </row>
    <row r="114" spans="1:14" s="10" customFormat="1" ht="15.75" x14ac:dyDescent="0.3">
      <c r="A114" s="14">
        <v>105</v>
      </c>
      <c r="B114" s="23" t="s">
        <v>178</v>
      </c>
      <c r="C114" s="12" t="s">
        <v>230</v>
      </c>
      <c r="D114" s="23" t="s">
        <v>316</v>
      </c>
      <c r="E114" s="11">
        <v>1</v>
      </c>
      <c r="F114" s="11">
        <v>1</v>
      </c>
      <c r="G114" s="11">
        <v>0</v>
      </c>
      <c r="H114" s="11">
        <v>0</v>
      </c>
      <c r="I114" s="13">
        <f t="shared" si="9"/>
        <v>1</v>
      </c>
      <c r="J114" s="13">
        <f t="shared" si="8"/>
        <v>0</v>
      </c>
      <c r="K114" s="13">
        <f t="shared" si="10"/>
        <v>0</v>
      </c>
    </row>
    <row r="115" spans="1:14" s="10" customFormat="1" ht="15.75" x14ac:dyDescent="0.3">
      <c r="A115" s="14">
        <v>106</v>
      </c>
      <c r="B115" s="23" t="s">
        <v>179</v>
      </c>
      <c r="C115" s="12" t="s">
        <v>232</v>
      </c>
      <c r="D115" s="23" t="s">
        <v>317</v>
      </c>
      <c r="E115" s="11">
        <v>1</v>
      </c>
      <c r="F115" s="11">
        <v>1</v>
      </c>
      <c r="G115" s="11">
        <v>0</v>
      </c>
      <c r="H115" s="11">
        <v>0</v>
      </c>
      <c r="I115" s="13">
        <f t="shared" si="9"/>
        <v>1</v>
      </c>
      <c r="J115" s="13">
        <f t="shared" si="8"/>
        <v>0</v>
      </c>
      <c r="K115" s="13">
        <f t="shared" si="10"/>
        <v>0</v>
      </c>
    </row>
    <row r="116" spans="1:14" s="10" customFormat="1" ht="15.75" x14ac:dyDescent="0.3">
      <c r="A116" s="14">
        <v>107</v>
      </c>
      <c r="B116" s="23" t="s">
        <v>180</v>
      </c>
      <c r="C116" s="12" t="s">
        <v>225</v>
      </c>
      <c r="D116" s="23" t="s">
        <v>314</v>
      </c>
      <c r="E116" s="11">
        <v>1</v>
      </c>
      <c r="F116" s="11">
        <v>1</v>
      </c>
      <c r="G116" s="11">
        <v>0</v>
      </c>
      <c r="H116" s="11">
        <v>0</v>
      </c>
      <c r="I116" s="13">
        <f t="shared" si="9"/>
        <v>1</v>
      </c>
      <c r="J116" s="13">
        <f t="shared" si="8"/>
        <v>0</v>
      </c>
      <c r="K116" s="13">
        <f t="shared" si="10"/>
        <v>0</v>
      </c>
    </row>
    <row r="117" spans="1:14" s="10" customFormat="1" ht="15.75" x14ac:dyDescent="0.3">
      <c r="A117" s="14">
        <v>108</v>
      </c>
      <c r="B117" s="23" t="s">
        <v>181</v>
      </c>
      <c r="C117" s="12" t="s">
        <v>215</v>
      </c>
      <c r="D117" s="23" t="s">
        <v>318</v>
      </c>
      <c r="E117" s="11">
        <v>1</v>
      </c>
      <c r="F117" s="11">
        <v>1</v>
      </c>
      <c r="G117" s="11">
        <v>0</v>
      </c>
      <c r="H117" s="11">
        <v>0</v>
      </c>
      <c r="I117" s="13">
        <f t="shared" si="9"/>
        <v>1</v>
      </c>
      <c r="J117" s="13">
        <f t="shared" si="8"/>
        <v>0</v>
      </c>
      <c r="K117" s="13">
        <f t="shared" si="10"/>
        <v>0</v>
      </c>
    </row>
    <row r="118" spans="1:14" s="10" customFormat="1" ht="15.75" x14ac:dyDescent="0.3">
      <c r="A118" s="14">
        <v>109</v>
      </c>
      <c r="B118" s="23" t="s">
        <v>182</v>
      </c>
      <c r="C118" s="12" t="s">
        <v>234</v>
      </c>
      <c r="D118" s="23" t="s">
        <v>319</v>
      </c>
      <c r="E118" s="11">
        <v>1</v>
      </c>
      <c r="F118" s="11">
        <v>1</v>
      </c>
      <c r="G118" s="11">
        <v>0</v>
      </c>
      <c r="H118" s="11">
        <v>0</v>
      </c>
      <c r="I118" s="13">
        <f t="shared" si="9"/>
        <v>1</v>
      </c>
      <c r="J118" s="13">
        <f t="shared" si="8"/>
        <v>0</v>
      </c>
      <c r="K118" s="13">
        <f t="shared" si="10"/>
        <v>0</v>
      </c>
    </row>
    <row r="119" spans="1:14" s="10" customFormat="1" ht="15.75" x14ac:dyDescent="0.3">
      <c r="A119" s="14">
        <v>110</v>
      </c>
      <c r="B119" s="23" t="s">
        <v>183</v>
      </c>
      <c r="C119" s="12"/>
      <c r="D119" s="23" t="s">
        <v>183</v>
      </c>
      <c r="E119" s="11">
        <v>3</v>
      </c>
      <c r="F119" s="11">
        <v>3</v>
      </c>
      <c r="G119" s="11">
        <v>0</v>
      </c>
      <c r="H119" s="11">
        <v>0</v>
      </c>
      <c r="I119" s="13">
        <f t="shared" si="9"/>
        <v>1</v>
      </c>
      <c r="J119" s="13">
        <f t="shared" si="8"/>
        <v>0</v>
      </c>
      <c r="K119" s="13">
        <f t="shared" si="10"/>
        <v>0</v>
      </c>
    </row>
    <row r="120" spans="1:14" s="10" customFormat="1" ht="15.75" x14ac:dyDescent="0.3">
      <c r="A120" s="52" t="s">
        <v>12</v>
      </c>
      <c r="B120" s="54"/>
      <c r="C120" s="54"/>
      <c r="D120" s="53"/>
      <c r="E120" s="14">
        <f>SUM(E11:E119)</f>
        <v>1069</v>
      </c>
      <c r="F120" s="14">
        <f>SUM(F11:F119)</f>
        <v>744</v>
      </c>
      <c r="G120" s="14">
        <f>SUM(G11:G119)</f>
        <v>0</v>
      </c>
      <c r="H120" s="14">
        <f>SUM(H11:H119)</f>
        <v>326</v>
      </c>
      <c r="I120" s="19">
        <f t="shared" si="9"/>
        <v>0.69597754911131904</v>
      </c>
      <c r="J120" s="19">
        <f>G120/E120</f>
        <v>0</v>
      </c>
      <c r="K120" s="19">
        <f t="shared" si="10"/>
        <v>0.30495790458372313</v>
      </c>
    </row>
    <row r="121" spans="1:14" s="10" customFormat="1" ht="15.75" x14ac:dyDescent="0.3">
      <c r="A121" s="1"/>
      <c r="B121" s="1"/>
      <c r="C121" s="1"/>
      <c r="D121" s="5"/>
      <c r="E121" s="5"/>
      <c r="F121" s="5"/>
      <c r="G121" s="5"/>
      <c r="H121" s="5"/>
      <c r="I121" s="5"/>
      <c r="J121" s="3"/>
      <c r="K121" s="3"/>
    </row>
    <row r="122" spans="1:14" s="10" customFormat="1" ht="15" customHeight="1" x14ac:dyDescent="0.3">
      <c r="A122" s="31" t="s">
        <v>58</v>
      </c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7"/>
      <c r="M122" s="37"/>
      <c r="N122" s="37"/>
    </row>
    <row r="123" spans="1:14" s="10" customFormat="1" ht="15.75" x14ac:dyDescent="0.3">
      <c r="A123" s="31" t="s">
        <v>73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7"/>
      <c r="M123" s="37"/>
      <c r="N123" s="37"/>
    </row>
    <row r="124" spans="1:14" s="10" customFormat="1" ht="15.75" x14ac:dyDescent="0.3">
      <c r="A124" s="31" t="s">
        <v>29</v>
      </c>
      <c r="B124" s="31"/>
      <c r="C124" s="31"/>
      <c r="D124" s="31"/>
      <c r="E124" s="31"/>
      <c r="F124" s="31"/>
      <c r="G124" s="31"/>
      <c r="H124" s="31"/>
      <c r="I124" s="38"/>
      <c r="J124" s="38"/>
      <c r="K124" s="38"/>
      <c r="L124" s="39"/>
      <c r="M124" s="39"/>
      <c r="N124" s="37"/>
    </row>
    <row r="125" spans="1:14" s="10" customFormat="1" ht="15.75" x14ac:dyDescent="0.3">
      <c r="A125" s="31" t="s">
        <v>30</v>
      </c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7"/>
      <c r="M125" s="37"/>
      <c r="N125" s="37"/>
    </row>
    <row r="126" spans="1:14" s="10" customFormat="1" ht="15.75" x14ac:dyDescent="0.3">
      <c r="A126" s="31" t="s">
        <v>31</v>
      </c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7"/>
      <c r="M126" s="37"/>
      <c r="N126" s="37"/>
    </row>
    <row r="127" spans="1:14" s="10" customFormat="1" ht="15.75" x14ac:dyDescent="0.3">
      <c r="A127" s="32" t="s">
        <v>32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7"/>
      <c r="M127" s="37"/>
      <c r="N127" s="37"/>
    </row>
    <row r="128" spans="1:14" s="10" customForma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3"/>
      <c r="K128" s="3"/>
    </row>
    <row r="129" spans="1:11" s="10" customFormat="1" ht="15.75" x14ac:dyDescent="0.3">
      <c r="A129" s="1"/>
      <c r="B129" s="1"/>
      <c r="C129" s="1"/>
      <c r="D129" s="5"/>
      <c r="E129" s="5"/>
      <c r="F129" s="5"/>
      <c r="G129" s="5"/>
      <c r="H129" s="5"/>
      <c r="I129" s="5"/>
      <c r="J129" s="3"/>
      <c r="K129" s="3"/>
    </row>
    <row r="130" spans="1:11" s="10" customFormat="1" x14ac:dyDescent="0.25">
      <c r="A130" s="25"/>
      <c r="B130" s="25"/>
      <c r="C130" s="26"/>
      <c r="D130" s="26"/>
      <c r="E130" s="26"/>
      <c r="F130" s="26"/>
      <c r="G130" s="27"/>
      <c r="H130" s="27"/>
      <c r="I130" s="21"/>
      <c r="J130" s="21"/>
      <c r="K130" s="21"/>
    </row>
    <row r="131" spans="1:11" s="10" customForma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</sheetData>
  <mergeCells count="11">
    <mergeCell ref="A120:D120"/>
    <mergeCell ref="B1:I1"/>
    <mergeCell ref="B2:I2"/>
    <mergeCell ref="B3:I3"/>
    <mergeCell ref="A7:A10"/>
    <mergeCell ref="B7:K7"/>
    <mergeCell ref="B8:K8"/>
    <mergeCell ref="B9:B10"/>
    <mergeCell ref="D9:D10"/>
    <mergeCell ref="E9:H9"/>
    <mergeCell ref="I9:K9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1"/>
  <sheetViews>
    <sheetView topLeftCell="A24" workbookViewId="0">
      <selection activeCell="D58" sqref="D58"/>
    </sheetView>
  </sheetViews>
  <sheetFormatPr baseColWidth="10" defaultRowHeight="15" x14ac:dyDescent="0.25"/>
  <cols>
    <col min="1" max="1" width="11.42578125" customWidth="1"/>
    <col min="3" max="3" width="55" customWidth="1"/>
    <col min="4" max="4" width="35.42578125" customWidth="1"/>
    <col min="5" max="5" width="41.42578125" customWidth="1"/>
    <col min="6" max="6" width="66.85546875" customWidth="1"/>
  </cols>
  <sheetData>
    <row r="1" spans="1:13" ht="15.75" x14ac:dyDescent="0.3">
      <c r="A1" s="77" t="s">
        <v>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3" ht="15.75" x14ac:dyDescent="0.3">
      <c r="A2" s="77" t="s">
        <v>50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87" customHeight="1" x14ac:dyDescent="0.25">
      <c r="A3" s="63" t="s">
        <v>52</v>
      </c>
      <c r="B3" s="63" t="s">
        <v>51</v>
      </c>
      <c r="C3" s="63" t="s">
        <v>35</v>
      </c>
      <c r="D3" s="63" t="s">
        <v>41</v>
      </c>
      <c r="E3" s="63" t="s">
        <v>21</v>
      </c>
      <c r="F3" s="63" t="s">
        <v>60</v>
      </c>
      <c r="G3" s="80" t="s">
        <v>61</v>
      </c>
      <c r="H3" s="81"/>
      <c r="I3" s="81"/>
      <c r="J3" s="82"/>
      <c r="K3" s="70" t="s">
        <v>53</v>
      </c>
      <c r="L3" s="71"/>
      <c r="M3" s="72"/>
    </row>
    <row r="4" spans="1:13" ht="96.6" customHeight="1" x14ac:dyDescent="0.25">
      <c r="A4" s="64"/>
      <c r="B4" s="64"/>
      <c r="C4" s="64"/>
      <c r="D4" s="64"/>
      <c r="E4" s="64"/>
      <c r="F4" s="64"/>
      <c r="G4" s="42" t="s">
        <v>22</v>
      </c>
      <c r="H4" s="42" t="s">
        <v>23</v>
      </c>
      <c r="I4" s="42" t="s">
        <v>24</v>
      </c>
      <c r="J4" s="42" t="s">
        <v>25</v>
      </c>
      <c r="K4" s="43" t="s">
        <v>26</v>
      </c>
      <c r="L4" s="43" t="s">
        <v>27</v>
      </c>
      <c r="M4" s="43" t="s">
        <v>28</v>
      </c>
    </row>
    <row r="5" spans="1:13" ht="16.5" x14ac:dyDescent="0.3">
      <c r="A5" s="28" t="s">
        <v>38</v>
      </c>
      <c r="B5" s="28" t="s">
        <v>55</v>
      </c>
      <c r="C5" s="28" t="s">
        <v>401</v>
      </c>
      <c r="D5" s="28" t="s">
        <v>43</v>
      </c>
      <c r="E5" s="28" t="s">
        <v>220</v>
      </c>
      <c r="F5" s="28" t="s">
        <v>401</v>
      </c>
      <c r="G5" s="28">
        <v>9</v>
      </c>
      <c r="H5" s="28">
        <v>5</v>
      </c>
      <c r="I5" s="28">
        <v>0</v>
      </c>
      <c r="J5" s="28">
        <v>4</v>
      </c>
      <c r="K5" s="29">
        <f t="shared" ref="K5:K48" si="0">H5/G5</f>
        <v>0.55555555555555558</v>
      </c>
      <c r="L5" s="29">
        <f t="shared" ref="L5:L48" si="1">I5/G5</f>
        <v>0</v>
      </c>
      <c r="M5" s="29">
        <f t="shared" ref="M5:M48" si="2">J5/G5</f>
        <v>0.44444444444444442</v>
      </c>
    </row>
    <row r="6" spans="1:13" ht="16.5" x14ac:dyDescent="0.3">
      <c r="A6" s="28" t="s">
        <v>38</v>
      </c>
      <c r="B6" s="28" t="s">
        <v>55</v>
      </c>
      <c r="C6" s="28" t="s">
        <v>402</v>
      </c>
      <c r="D6" s="28" t="s">
        <v>43</v>
      </c>
      <c r="E6" s="28" t="s">
        <v>398</v>
      </c>
      <c r="F6" s="28" t="s">
        <v>402</v>
      </c>
      <c r="G6" s="28">
        <v>120</v>
      </c>
      <c r="H6" s="28">
        <v>110</v>
      </c>
      <c r="I6" s="28">
        <v>0</v>
      </c>
      <c r="J6" s="28">
        <v>10</v>
      </c>
      <c r="K6" s="29">
        <f t="shared" si="0"/>
        <v>0.91666666666666663</v>
      </c>
      <c r="L6" s="29">
        <f t="shared" si="1"/>
        <v>0</v>
      </c>
      <c r="M6" s="29">
        <f t="shared" si="2"/>
        <v>8.3333333333333329E-2</v>
      </c>
    </row>
    <row r="7" spans="1:13" ht="16.5" x14ac:dyDescent="0.3">
      <c r="A7" s="28" t="s">
        <v>38</v>
      </c>
      <c r="B7" s="28" t="s">
        <v>55</v>
      </c>
      <c r="C7" s="28" t="s">
        <v>403</v>
      </c>
      <c r="D7" s="28" t="s">
        <v>43</v>
      </c>
      <c r="E7" s="28" t="s">
        <v>398</v>
      </c>
      <c r="F7" s="28" t="s">
        <v>403</v>
      </c>
      <c r="G7" s="28">
        <v>1</v>
      </c>
      <c r="H7" s="28">
        <v>1</v>
      </c>
      <c r="I7" s="28">
        <v>0</v>
      </c>
      <c r="J7" s="28">
        <v>0</v>
      </c>
      <c r="K7" s="29">
        <f t="shared" si="0"/>
        <v>1</v>
      </c>
      <c r="L7" s="29">
        <f t="shared" si="1"/>
        <v>0</v>
      </c>
      <c r="M7" s="29">
        <f t="shared" si="2"/>
        <v>0</v>
      </c>
    </row>
    <row r="8" spans="1:13" ht="16.5" x14ac:dyDescent="0.3">
      <c r="A8" s="28" t="s">
        <v>38</v>
      </c>
      <c r="B8" s="28" t="s">
        <v>55</v>
      </c>
      <c r="C8" s="28" t="s">
        <v>404</v>
      </c>
      <c r="D8" s="28" t="s">
        <v>43</v>
      </c>
      <c r="E8" s="28" t="s">
        <v>244</v>
      </c>
      <c r="F8" s="28" t="s">
        <v>404</v>
      </c>
      <c r="G8" s="28">
        <v>1</v>
      </c>
      <c r="H8" s="28">
        <v>1</v>
      </c>
      <c r="I8" s="28">
        <v>0</v>
      </c>
      <c r="J8" s="28">
        <v>0</v>
      </c>
      <c r="K8" s="29">
        <f t="shared" si="0"/>
        <v>1</v>
      </c>
      <c r="L8" s="29">
        <f t="shared" si="1"/>
        <v>0</v>
      </c>
      <c r="M8" s="29">
        <f t="shared" si="2"/>
        <v>0</v>
      </c>
    </row>
    <row r="9" spans="1:13" ht="16.5" x14ac:dyDescent="0.3">
      <c r="A9" s="28" t="s">
        <v>38</v>
      </c>
      <c r="B9" s="28" t="s">
        <v>55</v>
      </c>
      <c r="C9" s="28" t="s">
        <v>405</v>
      </c>
      <c r="D9" s="28" t="s">
        <v>43</v>
      </c>
      <c r="E9" s="28" t="s">
        <v>215</v>
      </c>
      <c r="F9" s="28" t="s">
        <v>405</v>
      </c>
      <c r="G9" s="28">
        <v>1</v>
      </c>
      <c r="H9" s="28">
        <v>0</v>
      </c>
      <c r="I9" s="28">
        <v>0</v>
      </c>
      <c r="J9" s="28">
        <v>1</v>
      </c>
      <c r="K9" s="29">
        <f t="shared" si="0"/>
        <v>0</v>
      </c>
      <c r="L9" s="29">
        <f t="shared" si="1"/>
        <v>0</v>
      </c>
      <c r="M9" s="29">
        <f t="shared" si="2"/>
        <v>1</v>
      </c>
    </row>
    <row r="10" spans="1:13" ht="16.5" x14ac:dyDescent="0.3">
      <c r="A10" s="28" t="s">
        <v>38</v>
      </c>
      <c r="B10" s="28" t="s">
        <v>55</v>
      </c>
      <c r="C10" s="28" t="s">
        <v>406</v>
      </c>
      <c r="D10" s="28" t="s">
        <v>43</v>
      </c>
      <c r="E10" s="28" t="s">
        <v>244</v>
      </c>
      <c r="F10" s="28" t="s">
        <v>406</v>
      </c>
      <c r="G10" s="28">
        <v>5</v>
      </c>
      <c r="H10" s="28">
        <v>5</v>
      </c>
      <c r="I10" s="28">
        <v>0</v>
      </c>
      <c r="J10" s="28">
        <v>0</v>
      </c>
      <c r="K10" s="29">
        <f t="shared" si="0"/>
        <v>1</v>
      </c>
      <c r="L10" s="29">
        <f t="shared" si="1"/>
        <v>0</v>
      </c>
      <c r="M10" s="29">
        <f t="shared" si="2"/>
        <v>0</v>
      </c>
    </row>
    <row r="11" spans="1:13" ht="16.5" x14ac:dyDescent="0.3">
      <c r="A11" s="28" t="s">
        <v>38</v>
      </c>
      <c r="B11" s="28" t="s">
        <v>55</v>
      </c>
      <c r="C11" s="28" t="s">
        <v>407</v>
      </c>
      <c r="D11" s="28" t="s">
        <v>43</v>
      </c>
      <c r="E11" s="28" t="s">
        <v>400</v>
      </c>
      <c r="F11" s="28" t="s">
        <v>407</v>
      </c>
      <c r="G11" s="28">
        <v>2</v>
      </c>
      <c r="H11" s="28">
        <v>1</v>
      </c>
      <c r="I11" s="28">
        <v>0</v>
      </c>
      <c r="J11" s="28">
        <v>1</v>
      </c>
      <c r="K11" s="29">
        <f t="shared" si="0"/>
        <v>0.5</v>
      </c>
      <c r="L11" s="29">
        <f t="shared" si="1"/>
        <v>0</v>
      </c>
      <c r="M11" s="29">
        <f t="shared" si="2"/>
        <v>0.5</v>
      </c>
    </row>
    <row r="12" spans="1:13" ht="16.5" x14ac:dyDescent="0.3">
      <c r="A12" s="28" t="s">
        <v>38</v>
      </c>
      <c r="B12" s="28" t="s">
        <v>55</v>
      </c>
      <c r="C12" s="28" t="s">
        <v>408</v>
      </c>
      <c r="D12" s="28" t="s">
        <v>43</v>
      </c>
      <c r="E12" s="28" t="s">
        <v>244</v>
      </c>
      <c r="F12" s="28" t="s">
        <v>408</v>
      </c>
      <c r="G12" s="28">
        <v>5</v>
      </c>
      <c r="H12" s="28">
        <v>5</v>
      </c>
      <c r="I12" s="28">
        <v>0</v>
      </c>
      <c r="J12" s="28">
        <v>0</v>
      </c>
      <c r="K12" s="29">
        <f t="shared" si="0"/>
        <v>1</v>
      </c>
      <c r="L12" s="29">
        <f t="shared" si="1"/>
        <v>0</v>
      </c>
      <c r="M12" s="29">
        <f t="shared" si="2"/>
        <v>0</v>
      </c>
    </row>
    <row r="13" spans="1:13" ht="16.5" x14ac:dyDescent="0.3">
      <c r="A13" s="28" t="s">
        <v>38</v>
      </c>
      <c r="B13" s="28" t="s">
        <v>55</v>
      </c>
      <c r="C13" s="28" t="s">
        <v>409</v>
      </c>
      <c r="D13" s="28" t="s">
        <v>43</v>
      </c>
      <c r="E13" s="28" t="s">
        <v>244</v>
      </c>
      <c r="F13" s="28" t="s">
        <v>409</v>
      </c>
      <c r="G13" s="28">
        <v>59</v>
      </c>
      <c r="H13" s="28">
        <v>59</v>
      </c>
      <c r="I13" s="28">
        <v>0</v>
      </c>
      <c r="J13" s="28">
        <v>0</v>
      </c>
      <c r="K13" s="29">
        <f t="shared" si="0"/>
        <v>1</v>
      </c>
      <c r="L13" s="29">
        <f t="shared" si="1"/>
        <v>0</v>
      </c>
      <c r="M13" s="29">
        <f t="shared" si="2"/>
        <v>0</v>
      </c>
    </row>
    <row r="14" spans="1:13" ht="16.5" x14ac:dyDescent="0.3">
      <c r="A14" s="28" t="s">
        <v>38</v>
      </c>
      <c r="B14" s="28" t="s">
        <v>55</v>
      </c>
      <c r="C14" s="28" t="s">
        <v>410</v>
      </c>
      <c r="D14" s="28" t="s">
        <v>43</v>
      </c>
      <c r="E14" s="28" t="s">
        <v>244</v>
      </c>
      <c r="F14" s="28" t="s">
        <v>410</v>
      </c>
      <c r="G14" s="28">
        <v>1</v>
      </c>
      <c r="H14" s="28">
        <v>1</v>
      </c>
      <c r="I14" s="28">
        <v>0</v>
      </c>
      <c r="J14" s="28"/>
      <c r="K14" s="29">
        <f t="shared" si="0"/>
        <v>1</v>
      </c>
      <c r="L14" s="29">
        <f t="shared" si="1"/>
        <v>0</v>
      </c>
      <c r="M14" s="29">
        <f t="shared" si="2"/>
        <v>0</v>
      </c>
    </row>
    <row r="15" spans="1:13" ht="16.5" x14ac:dyDescent="0.3">
      <c r="A15" s="28" t="s">
        <v>38</v>
      </c>
      <c r="B15" s="28" t="s">
        <v>55</v>
      </c>
      <c r="C15" s="28" t="s">
        <v>411</v>
      </c>
      <c r="D15" s="28" t="s">
        <v>43</v>
      </c>
      <c r="E15" s="28" t="s">
        <v>398</v>
      </c>
      <c r="F15" s="28" t="s">
        <v>411</v>
      </c>
      <c r="G15" s="28">
        <v>12</v>
      </c>
      <c r="H15" s="28">
        <v>12</v>
      </c>
      <c r="I15" s="28">
        <v>0</v>
      </c>
      <c r="J15" s="28">
        <v>0</v>
      </c>
      <c r="K15" s="29">
        <f t="shared" si="0"/>
        <v>1</v>
      </c>
      <c r="L15" s="29">
        <f t="shared" si="1"/>
        <v>0</v>
      </c>
      <c r="M15" s="29">
        <f t="shared" si="2"/>
        <v>0</v>
      </c>
    </row>
    <row r="16" spans="1:13" ht="16.5" x14ac:dyDescent="0.3">
      <c r="A16" s="28" t="s">
        <v>38</v>
      </c>
      <c r="B16" s="28" t="s">
        <v>55</v>
      </c>
      <c r="C16" s="28" t="s">
        <v>412</v>
      </c>
      <c r="D16" s="28" t="s">
        <v>43</v>
      </c>
      <c r="E16" s="28" t="s">
        <v>398</v>
      </c>
      <c r="F16" s="28" t="s">
        <v>412</v>
      </c>
      <c r="G16" s="28">
        <v>4</v>
      </c>
      <c r="H16" s="28">
        <v>4</v>
      </c>
      <c r="I16" s="28">
        <v>0</v>
      </c>
      <c r="J16" s="28">
        <v>0</v>
      </c>
      <c r="K16" s="29">
        <f t="shared" si="0"/>
        <v>1</v>
      </c>
      <c r="L16" s="29">
        <f t="shared" si="1"/>
        <v>0</v>
      </c>
      <c r="M16" s="29">
        <f t="shared" si="2"/>
        <v>0</v>
      </c>
    </row>
    <row r="17" spans="1:13" ht="16.5" x14ac:dyDescent="0.3">
      <c r="A17" s="28" t="s">
        <v>38</v>
      </c>
      <c r="B17" s="28" t="s">
        <v>55</v>
      </c>
      <c r="C17" s="28" t="s">
        <v>413</v>
      </c>
      <c r="D17" s="28" t="s">
        <v>43</v>
      </c>
      <c r="E17" s="28" t="s">
        <v>398</v>
      </c>
      <c r="F17" s="28" t="s">
        <v>413</v>
      </c>
      <c r="G17" s="28">
        <v>5</v>
      </c>
      <c r="H17" s="28">
        <v>5</v>
      </c>
      <c r="I17" s="28">
        <v>0</v>
      </c>
      <c r="J17" s="28">
        <v>0</v>
      </c>
      <c r="K17" s="29">
        <f t="shared" si="0"/>
        <v>1</v>
      </c>
      <c r="L17" s="29">
        <f t="shared" si="1"/>
        <v>0</v>
      </c>
      <c r="M17" s="29">
        <f t="shared" si="2"/>
        <v>0</v>
      </c>
    </row>
    <row r="18" spans="1:13" ht="16.5" x14ac:dyDescent="0.3">
      <c r="A18" s="28" t="s">
        <v>38</v>
      </c>
      <c r="B18" s="28" t="s">
        <v>55</v>
      </c>
      <c r="C18" s="28" t="s">
        <v>414</v>
      </c>
      <c r="D18" s="28" t="s">
        <v>43</v>
      </c>
      <c r="E18" s="28" t="s">
        <v>398</v>
      </c>
      <c r="F18" s="28" t="s">
        <v>414</v>
      </c>
      <c r="G18" s="28">
        <v>425</v>
      </c>
      <c r="H18" s="28">
        <v>399</v>
      </c>
      <c r="I18" s="28">
        <v>0</v>
      </c>
      <c r="J18" s="28">
        <v>26</v>
      </c>
      <c r="K18" s="29">
        <f t="shared" si="0"/>
        <v>0.93882352941176472</v>
      </c>
      <c r="L18" s="29">
        <f t="shared" si="1"/>
        <v>0</v>
      </c>
      <c r="M18" s="29">
        <f t="shared" si="2"/>
        <v>6.1176470588235297E-2</v>
      </c>
    </row>
    <row r="19" spans="1:13" ht="16.5" x14ac:dyDescent="0.3">
      <c r="A19" s="28" t="s">
        <v>38</v>
      </c>
      <c r="B19" s="28" t="s">
        <v>55</v>
      </c>
      <c r="C19" s="28" t="s">
        <v>415</v>
      </c>
      <c r="D19" s="28" t="s">
        <v>43</v>
      </c>
      <c r="E19" s="28" t="s">
        <v>460</v>
      </c>
      <c r="F19" s="28" t="s">
        <v>415</v>
      </c>
      <c r="G19" s="28">
        <v>5</v>
      </c>
      <c r="H19" s="28">
        <v>5</v>
      </c>
      <c r="I19" s="28">
        <v>0</v>
      </c>
      <c r="J19" s="28">
        <v>0</v>
      </c>
      <c r="K19" s="29">
        <f t="shared" si="0"/>
        <v>1</v>
      </c>
      <c r="L19" s="29">
        <f t="shared" si="1"/>
        <v>0</v>
      </c>
      <c r="M19" s="29">
        <f t="shared" si="2"/>
        <v>0</v>
      </c>
    </row>
    <row r="20" spans="1:13" ht="16.5" x14ac:dyDescent="0.3">
      <c r="A20" s="28" t="s">
        <v>38</v>
      </c>
      <c r="B20" s="28" t="s">
        <v>55</v>
      </c>
      <c r="C20" s="28" t="s">
        <v>416</v>
      </c>
      <c r="D20" s="28" t="s">
        <v>43</v>
      </c>
      <c r="E20" s="28" t="s">
        <v>461</v>
      </c>
      <c r="F20" s="28" t="s">
        <v>416</v>
      </c>
      <c r="G20" s="28">
        <v>4</v>
      </c>
      <c r="H20" s="28">
        <v>0</v>
      </c>
      <c r="I20" s="28">
        <v>0</v>
      </c>
      <c r="J20" s="28">
        <v>4</v>
      </c>
      <c r="K20" s="29">
        <f t="shared" si="0"/>
        <v>0</v>
      </c>
      <c r="L20" s="29">
        <f t="shared" si="1"/>
        <v>0</v>
      </c>
      <c r="M20" s="29">
        <f t="shared" si="2"/>
        <v>1</v>
      </c>
    </row>
    <row r="21" spans="1:13" ht="16.5" x14ac:dyDescent="0.3">
      <c r="A21" s="28" t="s">
        <v>38</v>
      </c>
      <c r="B21" s="28" t="s">
        <v>55</v>
      </c>
      <c r="C21" s="28" t="s">
        <v>417</v>
      </c>
      <c r="D21" s="28" t="s">
        <v>43</v>
      </c>
      <c r="E21" s="28" t="s">
        <v>215</v>
      </c>
      <c r="F21" s="28" t="s">
        <v>417</v>
      </c>
      <c r="G21" s="28">
        <v>1</v>
      </c>
      <c r="H21" s="28">
        <v>0</v>
      </c>
      <c r="I21" s="28">
        <v>0</v>
      </c>
      <c r="J21" s="28">
        <v>1</v>
      </c>
      <c r="K21" s="29">
        <f t="shared" si="0"/>
        <v>0</v>
      </c>
      <c r="L21" s="29">
        <f t="shared" si="1"/>
        <v>0</v>
      </c>
      <c r="M21" s="29">
        <f t="shared" si="2"/>
        <v>1</v>
      </c>
    </row>
    <row r="22" spans="1:13" ht="16.5" x14ac:dyDescent="0.3">
      <c r="A22" s="28" t="s">
        <v>38</v>
      </c>
      <c r="B22" s="28" t="s">
        <v>55</v>
      </c>
      <c r="C22" s="28" t="s">
        <v>418</v>
      </c>
      <c r="D22" s="28" t="s">
        <v>43</v>
      </c>
      <c r="E22" s="28" t="s">
        <v>462</v>
      </c>
      <c r="F22" s="28" t="s">
        <v>418</v>
      </c>
      <c r="G22" s="28">
        <v>17</v>
      </c>
      <c r="H22" s="28">
        <v>14</v>
      </c>
      <c r="I22" s="28">
        <v>0</v>
      </c>
      <c r="J22" s="28">
        <v>3</v>
      </c>
      <c r="K22" s="29">
        <f t="shared" si="0"/>
        <v>0.82352941176470584</v>
      </c>
      <c r="L22" s="29">
        <f t="shared" si="1"/>
        <v>0</v>
      </c>
      <c r="M22" s="29">
        <f t="shared" si="2"/>
        <v>0.17647058823529413</v>
      </c>
    </row>
    <row r="23" spans="1:13" ht="16.5" x14ac:dyDescent="0.3">
      <c r="A23" s="28" t="s">
        <v>38</v>
      </c>
      <c r="B23" s="28" t="s">
        <v>55</v>
      </c>
      <c r="C23" s="28" t="s">
        <v>419</v>
      </c>
      <c r="D23" s="28" t="s">
        <v>43</v>
      </c>
      <c r="E23" s="28" t="s">
        <v>212</v>
      </c>
      <c r="F23" s="28" t="s">
        <v>419</v>
      </c>
      <c r="G23" s="28">
        <v>1</v>
      </c>
      <c r="H23" s="28">
        <v>1</v>
      </c>
      <c r="I23" s="28">
        <v>0</v>
      </c>
      <c r="J23" s="28">
        <v>0</v>
      </c>
      <c r="K23" s="29">
        <f t="shared" si="0"/>
        <v>1</v>
      </c>
      <c r="L23" s="29">
        <f t="shared" si="1"/>
        <v>0</v>
      </c>
      <c r="M23" s="29">
        <f t="shared" si="2"/>
        <v>0</v>
      </c>
    </row>
    <row r="24" spans="1:13" ht="16.5" x14ac:dyDescent="0.3">
      <c r="A24" s="28" t="s">
        <v>38</v>
      </c>
      <c r="B24" s="28" t="s">
        <v>55</v>
      </c>
      <c r="C24" s="28" t="s">
        <v>420</v>
      </c>
      <c r="D24" s="28" t="s">
        <v>43</v>
      </c>
      <c r="E24" s="28" t="s">
        <v>212</v>
      </c>
      <c r="F24" s="28" t="s">
        <v>420</v>
      </c>
      <c r="G24" s="28">
        <v>1</v>
      </c>
      <c r="H24" s="28">
        <v>0</v>
      </c>
      <c r="I24" s="28">
        <v>0</v>
      </c>
      <c r="J24" s="28">
        <v>1</v>
      </c>
      <c r="K24" s="29">
        <f t="shared" si="0"/>
        <v>0</v>
      </c>
      <c r="L24" s="29">
        <f t="shared" si="1"/>
        <v>0</v>
      </c>
      <c r="M24" s="29">
        <f t="shared" si="2"/>
        <v>1</v>
      </c>
    </row>
    <row r="25" spans="1:13" ht="16.5" x14ac:dyDescent="0.3">
      <c r="A25" s="28" t="s">
        <v>38</v>
      </c>
      <c r="B25" s="28" t="s">
        <v>55</v>
      </c>
      <c r="C25" s="28" t="s">
        <v>421</v>
      </c>
      <c r="D25" s="28" t="s">
        <v>43</v>
      </c>
      <c r="E25" s="28" t="s">
        <v>212</v>
      </c>
      <c r="F25" s="28" t="s">
        <v>421</v>
      </c>
      <c r="G25" s="28">
        <v>1</v>
      </c>
      <c r="H25" s="28">
        <v>1</v>
      </c>
      <c r="I25" s="28">
        <v>0</v>
      </c>
      <c r="J25" s="28">
        <v>0</v>
      </c>
      <c r="K25" s="29">
        <f t="shared" si="0"/>
        <v>1</v>
      </c>
      <c r="L25" s="29">
        <f t="shared" si="1"/>
        <v>0</v>
      </c>
      <c r="M25" s="29">
        <f t="shared" si="2"/>
        <v>0</v>
      </c>
    </row>
    <row r="26" spans="1:13" ht="16.5" x14ac:dyDescent="0.3">
      <c r="A26" s="28" t="s">
        <v>38</v>
      </c>
      <c r="B26" s="28" t="s">
        <v>55</v>
      </c>
      <c r="C26" s="28" t="s">
        <v>422</v>
      </c>
      <c r="D26" s="28" t="s">
        <v>43</v>
      </c>
      <c r="E26" s="28" t="s">
        <v>397</v>
      </c>
      <c r="F26" s="28" t="s">
        <v>422</v>
      </c>
      <c r="G26" s="28">
        <v>1</v>
      </c>
      <c r="H26" s="28">
        <v>1</v>
      </c>
      <c r="I26" s="28">
        <v>0</v>
      </c>
      <c r="J26" s="28">
        <v>0</v>
      </c>
      <c r="K26" s="29">
        <f t="shared" si="0"/>
        <v>1</v>
      </c>
      <c r="L26" s="29">
        <f t="shared" si="1"/>
        <v>0</v>
      </c>
      <c r="M26" s="29">
        <f t="shared" si="2"/>
        <v>0</v>
      </c>
    </row>
    <row r="27" spans="1:13" ht="16.5" x14ac:dyDescent="0.3">
      <c r="A27" s="28" t="s">
        <v>38</v>
      </c>
      <c r="B27" s="28" t="s">
        <v>55</v>
      </c>
      <c r="C27" s="28" t="s">
        <v>423</v>
      </c>
      <c r="D27" s="28" t="s">
        <v>43</v>
      </c>
      <c r="E27" s="28" t="s">
        <v>463</v>
      </c>
      <c r="F27" s="28" t="s">
        <v>423</v>
      </c>
      <c r="G27" s="28">
        <v>3</v>
      </c>
      <c r="H27" s="28">
        <v>3</v>
      </c>
      <c r="I27" s="28">
        <v>0</v>
      </c>
      <c r="J27" s="28">
        <v>0</v>
      </c>
      <c r="K27" s="29">
        <f t="shared" si="0"/>
        <v>1</v>
      </c>
      <c r="L27" s="29">
        <f t="shared" si="1"/>
        <v>0</v>
      </c>
      <c r="M27" s="29">
        <f t="shared" si="2"/>
        <v>0</v>
      </c>
    </row>
    <row r="28" spans="1:13" ht="16.5" x14ac:dyDescent="0.3">
      <c r="A28" s="28" t="s">
        <v>38</v>
      </c>
      <c r="B28" s="28" t="s">
        <v>55</v>
      </c>
      <c r="C28" s="28" t="s">
        <v>424</v>
      </c>
      <c r="D28" s="28" t="s">
        <v>43</v>
      </c>
      <c r="E28" s="28" t="s">
        <v>396</v>
      </c>
      <c r="F28" s="28" t="s">
        <v>424</v>
      </c>
      <c r="G28" s="28">
        <v>1</v>
      </c>
      <c r="H28" s="28">
        <v>1</v>
      </c>
      <c r="I28" s="28">
        <v>0</v>
      </c>
      <c r="J28" s="28">
        <v>0</v>
      </c>
      <c r="K28" s="29">
        <f t="shared" si="0"/>
        <v>1</v>
      </c>
      <c r="L28" s="29">
        <f t="shared" si="1"/>
        <v>0</v>
      </c>
      <c r="M28" s="29">
        <f t="shared" si="2"/>
        <v>0</v>
      </c>
    </row>
    <row r="29" spans="1:13" ht="16.5" x14ac:dyDescent="0.3">
      <c r="A29" s="28" t="s">
        <v>38</v>
      </c>
      <c r="B29" s="28" t="s">
        <v>55</v>
      </c>
      <c r="C29" s="28" t="s">
        <v>425</v>
      </c>
      <c r="D29" s="28" t="s">
        <v>43</v>
      </c>
      <c r="E29" s="28" t="s">
        <v>244</v>
      </c>
      <c r="F29" s="28" t="s">
        <v>425</v>
      </c>
      <c r="G29" s="28">
        <v>2</v>
      </c>
      <c r="H29" s="28">
        <v>2</v>
      </c>
      <c r="I29" s="28">
        <v>0</v>
      </c>
      <c r="J29" s="28">
        <v>0</v>
      </c>
      <c r="K29" s="29">
        <f t="shared" si="0"/>
        <v>1</v>
      </c>
      <c r="L29" s="29">
        <f t="shared" si="1"/>
        <v>0</v>
      </c>
      <c r="M29" s="29">
        <f t="shared" si="2"/>
        <v>0</v>
      </c>
    </row>
    <row r="30" spans="1:13" ht="16.5" x14ac:dyDescent="0.3">
      <c r="A30" s="28" t="s">
        <v>38</v>
      </c>
      <c r="B30" s="28" t="s">
        <v>55</v>
      </c>
      <c r="C30" s="28" t="s">
        <v>426</v>
      </c>
      <c r="D30" s="28" t="s">
        <v>43</v>
      </c>
      <c r="E30" s="28" t="s">
        <v>464</v>
      </c>
      <c r="F30" s="28" t="s">
        <v>426</v>
      </c>
      <c r="G30" s="28">
        <v>1</v>
      </c>
      <c r="H30" s="28">
        <v>1</v>
      </c>
      <c r="I30" s="28">
        <v>0</v>
      </c>
      <c r="J30" s="28">
        <v>0</v>
      </c>
      <c r="K30" s="29">
        <f t="shared" si="0"/>
        <v>1</v>
      </c>
      <c r="L30" s="29">
        <f t="shared" si="1"/>
        <v>0</v>
      </c>
      <c r="M30" s="29">
        <f t="shared" si="2"/>
        <v>0</v>
      </c>
    </row>
    <row r="31" spans="1:13" ht="16.5" x14ac:dyDescent="0.3">
      <c r="A31" s="28" t="s">
        <v>38</v>
      </c>
      <c r="B31" s="28" t="s">
        <v>55</v>
      </c>
      <c r="C31" s="28" t="s">
        <v>427</v>
      </c>
      <c r="D31" s="28" t="s">
        <v>43</v>
      </c>
      <c r="E31" s="28" t="s">
        <v>220</v>
      </c>
      <c r="F31" s="28" t="s">
        <v>427</v>
      </c>
      <c r="G31" s="28">
        <v>1</v>
      </c>
      <c r="H31" s="28">
        <v>1</v>
      </c>
      <c r="I31" s="28">
        <v>0</v>
      </c>
      <c r="J31" s="28">
        <v>0</v>
      </c>
      <c r="K31" s="29">
        <f t="shared" si="0"/>
        <v>1</v>
      </c>
      <c r="L31" s="29">
        <f t="shared" si="1"/>
        <v>0</v>
      </c>
      <c r="M31" s="29">
        <f t="shared" si="2"/>
        <v>0</v>
      </c>
    </row>
    <row r="32" spans="1:13" ht="16.5" x14ac:dyDescent="0.3">
      <c r="A32" s="28" t="s">
        <v>38</v>
      </c>
      <c r="B32" s="28" t="s">
        <v>55</v>
      </c>
      <c r="C32" s="28" t="s">
        <v>428</v>
      </c>
      <c r="D32" s="28" t="s">
        <v>43</v>
      </c>
      <c r="E32" s="28" t="s">
        <v>3</v>
      </c>
      <c r="F32" s="28" t="s">
        <v>428</v>
      </c>
      <c r="G32" s="28">
        <v>1</v>
      </c>
      <c r="H32" s="28">
        <v>1</v>
      </c>
      <c r="I32" s="28">
        <v>0</v>
      </c>
      <c r="J32" s="28">
        <v>0</v>
      </c>
      <c r="K32" s="29">
        <f t="shared" si="0"/>
        <v>1</v>
      </c>
      <c r="L32" s="29">
        <f t="shared" si="1"/>
        <v>0</v>
      </c>
      <c r="M32" s="29">
        <f t="shared" si="2"/>
        <v>0</v>
      </c>
    </row>
    <row r="33" spans="1:13" ht="16.5" x14ac:dyDescent="0.3">
      <c r="A33" s="28" t="s">
        <v>38</v>
      </c>
      <c r="B33" s="28" t="s">
        <v>55</v>
      </c>
      <c r="C33" s="28" t="s">
        <v>429</v>
      </c>
      <c r="D33" s="28" t="s">
        <v>43</v>
      </c>
      <c r="E33" s="28" t="s">
        <v>465</v>
      </c>
      <c r="F33" s="28" t="s">
        <v>459</v>
      </c>
      <c r="G33" s="28">
        <v>24</v>
      </c>
      <c r="H33" s="28">
        <v>21</v>
      </c>
      <c r="I33" s="28">
        <v>0</v>
      </c>
      <c r="J33" s="28">
        <v>3</v>
      </c>
      <c r="K33" s="29">
        <f t="shared" si="0"/>
        <v>0.875</v>
      </c>
      <c r="L33" s="29">
        <f t="shared" si="1"/>
        <v>0</v>
      </c>
      <c r="M33" s="29">
        <f t="shared" si="2"/>
        <v>0.125</v>
      </c>
    </row>
    <row r="34" spans="1:13" ht="16.5" x14ac:dyDescent="0.3">
      <c r="A34" s="28" t="s">
        <v>38</v>
      </c>
      <c r="B34" s="28" t="s">
        <v>55</v>
      </c>
      <c r="C34" s="28" t="s">
        <v>430</v>
      </c>
      <c r="D34" s="28" t="s">
        <v>43</v>
      </c>
      <c r="E34" s="28" t="s">
        <v>221</v>
      </c>
      <c r="F34" s="28" t="s">
        <v>430</v>
      </c>
      <c r="G34" s="28">
        <v>1</v>
      </c>
      <c r="H34" s="28">
        <v>0</v>
      </c>
      <c r="I34" s="28">
        <v>0</v>
      </c>
      <c r="J34" s="28">
        <v>1</v>
      </c>
      <c r="K34" s="29">
        <f t="shared" si="0"/>
        <v>0</v>
      </c>
      <c r="L34" s="29">
        <f t="shared" si="1"/>
        <v>0</v>
      </c>
      <c r="M34" s="29">
        <f t="shared" si="2"/>
        <v>1</v>
      </c>
    </row>
    <row r="35" spans="1:13" ht="16.5" x14ac:dyDescent="0.3">
      <c r="A35" s="28" t="s">
        <v>38</v>
      </c>
      <c r="B35" s="28" t="s">
        <v>55</v>
      </c>
      <c r="C35" s="28" t="s">
        <v>431</v>
      </c>
      <c r="D35" s="28" t="s">
        <v>43</v>
      </c>
      <c r="E35" s="28" t="s">
        <v>398</v>
      </c>
      <c r="F35" s="28" t="s">
        <v>431</v>
      </c>
      <c r="G35" s="28">
        <v>231</v>
      </c>
      <c r="H35" s="28">
        <v>221</v>
      </c>
      <c r="I35" s="28">
        <v>0</v>
      </c>
      <c r="J35" s="28">
        <v>10</v>
      </c>
      <c r="K35" s="29">
        <f t="shared" si="0"/>
        <v>0.95670995670995673</v>
      </c>
      <c r="L35" s="29">
        <f t="shared" si="1"/>
        <v>0</v>
      </c>
      <c r="M35" s="29">
        <f t="shared" si="2"/>
        <v>4.3290043290043288E-2</v>
      </c>
    </row>
    <row r="36" spans="1:13" ht="16.5" x14ac:dyDescent="0.3">
      <c r="A36" s="28" t="s">
        <v>38</v>
      </c>
      <c r="B36" s="28" t="s">
        <v>55</v>
      </c>
      <c r="C36" s="28" t="s">
        <v>432</v>
      </c>
      <c r="D36" s="28" t="s">
        <v>43</v>
      </c>
      <c r="E36" s="28" t="s">
        <v>398</v>
      </c>
      <c r="F36" s="28" t="s">
        <v>432</v>
      </c>
      <c r="G36" s="28">
        <v>238</v>
      </c>
      <c r="H36" s="28">
        <v>226</v>
      </c>
      <c r="I36" s="28">
        <v>0</v>
      </c>
      <c r="J36" s="28">
        <v>12</v>
      </c>
      <c r="K36" s="29">
        <f t="shared" si="0"/>
        <v>0.94957983193277307</v>
      </c>
      <c r="L36" s="29">
        <f t="shared" si="1"/>
        <v>0</v>
      </c>
      <c r="M36" s="29">
        <f t="shared" si="2"/>
        <v>5.0420168067226892E-2</v>
      </c>
    </row>
    <row r="37" spans="1:13" ht="16.5" x14ac:dyDescent="0.3">
      <c r="A37" s="28" t="s">
        <v>38</v>
      </c>
      <c r="B37" s="28" t="s">
        <v>55</v>
      </c>
      <c r="C37" s="28" t="s">
        <v>433</v>
      </c>
      <c r="D37" s="28" t="s">
        <v>43</v>
      </c>
      <c r="E37" s="28" t="s">
        <v>215</v>
      </c>
      <c r="F37" s="28" t="s">
        <v>433</v>
      </c>
      <c r="G37" s="28">
        <v>2</v>
      </c>
      <c r="H37" s="28">
        <v>2</v>
      </c>
      <c r="I37" s="28">
        <v>0</v>
      </c>
      <c r="J37" s="28">
        <v>0</v>
      </c>
      <c r="K37" s="29">
        <f t="shared" si="0"/>
        <v>1</v>
      </c>
      <c r="L37" s="29">
        <f t="shared" si="1"/>
        <v>0</v>
      </c>
      <c r="M37" s="29">
        <f t="shared" si="2"/>
        <v>0</v>
      </c>
    </row>
    <row r="38" spans="1:13" ht="16.5" x14ac:dyDescent="0.3">
      <c r="A38" s="28" t="s">
        <v>38</v>
      </c>
      <c r="B38" s="28" t="s">
        <v>55</v>
      </c>
      <c r="C38" s="28" t="s">
        <v>434</v>
      </c>
      <c r="D38" s="28" t="s">
        <v>43</v>
      </c>
      <c r="E38" s="28" t="s">
        <v>399</v>
      </c>
      <c r="F38" s="28" t="s">
        <v>434</v>
      </c>
      <c r="G38" s="28">
        <v>5</v>
      </c>
      <c r="H38" s="28">
        <v>5</v>
      </c>
      <c r="I38" s="28">
        <v>0</v>
      </c>
      <c r="J38" s="28">
        <v>0</v>
      </c>
      <c r="K38" s="29">
        <f t="shared" si="0"/>
        <v>1</v>
      </c>
      <c r="L38" s="29">
        <f t="shared" si="1"/>
        <v>0</v>
      </c>
      <c r="M38" s="29">
        <f t="shared" si="2"/>
        <v>0</v>
      </c>
    </row>
    <row r="39" spans="1:13" ht="16.5" x14ac:dyDescent="0.3">
      <c r="A39" s="28" t="s">
        <v>38</v>
      </c>
      <c r="B39" s="28" t="s">
        <v>55</v>
      </c>
      <c r="C39" s="28" t="s">
        <v>435</v>
      </c>
      <c r="D39" s="28" t="s">
        <v>43</v>
      </c>
      <c r="E39" s="28" t="s">
        <v>398</v>
      </c>
      <c r="F39" s="28" t="s">
        <v>435</v>
      </c>
      <c r="G39" s="28">
        <v>4</v>
      </c>
      <c r="H39" s="28">
        <v>4</v>
      </c>
      <c r="I39" s="28">
        <v>0</v>
      </c>
      <c r="J39" s="28">
        <v>0</v>
      </c>
      <c r="K39" s="29">
        <f t="shared" si="0"/>
        <v>1</v>
      </c>
      <c r="L39" s="29">
        <f t="shared" si="1"/>
        <v>0</v>
      </c>
      <c r="M39" s="29">
        <f t="shared" si="2"/>
        <v>0</v>
      </c>
    </row>
    <row r="40" spans="1:13" ht="16.5" x14ac:dyDescent="0.3">
      <c r="A40" s="28" t="s">
        <v>38</v>
      </c>
      <c r="B40" s="28" t="s">
        <v>55</v>
      </c>
      <c r="C40" s="28" t="s">
        <v>436</v>
      </c>
      <c r="D40" s="28" t="s">
        <v>43</v>
      </c>
      <c r="E40" s="28" t="s">
        <v>398</v>
      </c>
      <c r="F40" s="28" t="s">
        <v>436</v>
      </c>
      <c r="G40" s="28">
        <v>1</v>
      </c>
      <c r="H40" s="28">
        <v>1</v>
      </c>
      <c r="I40" s="28">
        <v>0</v>
      </c>
      <c r="J40" s="28">
        <v>0</v>
      </c>
      <c r="K40" s="29">
        <f t="shared" si="0"/>
        <v>1</v>
      </c>
      <c r="L40" s="29">
        <f t="shared" si="1"/>
        <v>0</v>
      </c>
      <c r="M40" s="29">
        <f t="shared" si="2"/>
        <v>0</v>
      </c>
    </row>
    <row r="41" spans="1:13" ht="16.5" x14ac:dyDescent="0.3">
      <c r="A41" s="28" t="s">
        <v>38</v>
      </c>
      <c r="B41" s="28" t="s">
        <v>55</v>
      </c>
      <c r="C41" s="28" t="s">
        <v>437</v>
      </c>
      <c r="D41" s="28" t="s">
        <v>43</v>
      </c>
      <c r="E41" s="28" t="s">
        <v>398</v>
      </c>
      <c r="F41" s="28" t="s">
        <v>437</v>
      </c>
      <c r="G41" s="28">
        <v>2</v>
      </c>
      <c r="H41" s="28">
        <v>2</v>
      </c>
      <c r="I41" s="28">
        <v>0</v>
      </c>
      <c r="J41" s="28">
        <v>0</v>
      </c>
      <c r="K41" s="29">
        <f t="shared" si="0"/>
        <v>1</v>
      </c>
      <c r="L41" s="29">
        <f t="shared" si="1"/>
        <v>0</v>
      </c>
      <c r="M41" s="29">
        <f t="shared" si="2"/>
        <v>0</v>
      </c>
    </row>
    <row r="42" spans="1:13" ht="16.5" x14ac:dyDescent="0.3">
      <c r="A42" s="28" t="s">
        <v>38</v>
      </c>
      <c r="B42" s="28" t="s">
        <v>55</v>
      </c>
      <c r="C42" s="28" t="s">
        <v>438</v>
      </c>
      <c r="D42" s="28" t="s">
        <v>43</v>
      </c>
      <c r="E42" s="28" t="s">
        <v>398</v>
      </c>
      <c r="F42" s="28" t="s">
        <v>438</v>
      </c>
      <c r="G42" s="28">
        <v>41</v>
      </c>
      <c r="H42" s="28">
        <v>40</v>
      </c>
      <c r="I42" s="28">
        <v>0</v>
      </c>
      <c r="J42" s="28">
        <v>1</v>
      </c>
      <c r="K42" s="29">
        <f t="shared" si="0"/>
        <v>0.97560975609756095</v>
      </c>
      <c r="L42" s="29">
        <f t="shared" si="1"/>
        <v>0</v>
      </c>
      <c r="M42" s="29">
        <f t="shared" si="2"/>
        <v>2.4390243902439025E-2</v>
      </c>
    </row>
    <row r="43" spans="1:13" ht="16.5" x14ac:dyDescent="0.3">
      <c r="A43" s="28" t="s">
        <v>38</v>
      </c>
      <c r="B43" s="28" t="s">
        <v>55</v>
      </c>
      <c r="C43" s="28" t="s">
        <v>439</v>
      </c>
      <c r="D43" s="28" t="s">
        <v>43</v>
      </c>
      <c r="E43" s="28" t="s">
        <v>465</v>
      </c>
      <c r="F43" s="28" t="s">
        <v>439</v>
      </c>
      <c r="G43" s="28">
        <v>10</v>
      </c>
      <c r="H43" s="28">
        <v>9</v>
      </c>
      <c r="I43" s="28">
        <v>0</v>
      </c>
      <c r="J43" s="28">
        <v>1</v>
      </c>
      <c r="K43" s="29">
        <f t="shared" si="0"/>
        <v>0.9</v>
      </c>
      <c r="L43" s="29">
        <f t="shared" si="1"/>
        <v>0</v>
      </c>
      <c r="M43" s="29">
        <f t="shared" si="2"/>
        <v>0.1</v>
      </c>
    </row>
    <row r="44" spans="1:13" ht="16.5" x14ac:dyDescent="0.3">
      <c r="A44" s="28" t="s">
        <v>38</v>
      </c>
      <c r="B44" s="28" t="s">
        <v>55</v>
      </c>
      <c r="C44" s="28" t="s">
        <v>440</v>
      </c>
      <c r="D44" s="28" t="s">
        <v>43</v>
      </c>
      <c r="E44" s="28" t="s">
        <v>220</v>
      </c>
      <c r="F44" s="28" t="s">
        <v>440</v>
      </c>
      <c r="G44" s="28">
        <v>1</v>
      </c>
      <c r="H44" s="28">
        <v>1</v>
      </c>
      <c r="I44" s="28">
        <v>0</v>
      </c>
      <c r="J44" s="28">
        <v>0</v>
      </c>
      <c r="K44" s="29">
        <f t="shared" si="0"/>
        <v>1</v>
      </c>
      <c r="L44" s="29">
        <f t="shared" si="1"/>
        <v>0</v>
      </c>
      <c r="M44" s="29">
        <f t="shared" si="2"/>
        <v>0</v>
      </c>
    </row>
    <row r="45" spans="1:13" ht="16.5" x14ac:dyDescent="0.3">
      <c r="A45" s="28" t="s">
        <v>38</v>
      </c>
      <c r="B45" s="28" t="s">
        <v>55</v>
      </c>
      <c r="C45" s="28" t="s">
        <v>441</v>
      </c>
      <c r="D45" s="28" t="s">
        <v>43</v>
      </c>
      <c r="E45" s="28" t="s">
        <v>466</v>
      </c>
      <c r="F45" s="28" t="s">
        <v>441</v>
      </c>
      <c r="G45" s="28">
        <v>1</v>
      </c>
      <c r="H45" s="28">
        <v>1</v>
      </c>
      <c r="I45" s="28">
        <v>0</v>
      </c>
      <c r="J45" s="28">
        <v>0</v>
      </c>
      <c r="K45" s="29">
        <f t="shared" si="0"/>
        <v>1</v>
      </c>
      <c r="L45" s="29">
        <f t="shared" si="1"/>
        <v>0</v>
      </c>
      <c r="M45" s="29">
        <f t="shared" si="2"/>
        <v>0</v>
      </c>
    </row>
    <row r="46" spans="1:13" ht="16.5" x14ac:dyDescent="0.3">
      <c r="A46" s="28" t="s">
        <v>38</v>
      </c>
      <c r="B46" s="28" t="s">
        <v>55</v>
      </c>
      <c r="C46" s="28" t="s">
        <v>442</v>
      </c>
      <c r="D46" s="28" t="s">
        <v>43</v>
      </c>
      <c r="E46" s="28" t="s">
        <v>212</v>
      </c>
      <c r="F46" s="28" t="s">
        <v>442</v>
      </c>
      <c r="G46" s="28">
        <v>1</v>
      </c>
      <c r="H46" s="28">
        <v>1</v>
      </c>
      <c r="I46" s="28">
        <v>0</v>
      </c>
      <c r="J46" s="28">
        <v>0</v>
      </c>
      <c r="K46" s="29">
        <f t="shared" si="0"/>
        <v>1</v>
      </c>
      <c r="L46" s="29">
        <f t="shared" si="1"/>
        <v>0</v>
      </c>
      <c r="M46" s="29">
        <f t="shared" si="2"/>
        <v>0</v>
      </c>
    </row>
    <row r="47" spans="1:13" ht="16.5" x14ac:dyDescent="0.3">
      <c r="A47" s="28" t="s">
        <v>38</v>
      </c>
      <c r="B47" s="28" t="s">
        <v>55</v>
      </c>
      <c r="C47" s="28" t="s">
        <v>443</v>
      </c>
      <c r="D47" s="28" t="s">
        <v>43</v>
      </c>
      <c r="E47" s="28" t="s">
        <v>467</v>
      </c>
      <c r="F47" s="28" t="s">
        <v>443</v>
      </c>
      <c r="G47" s="28">
        <v>2</v>
      </c>
      <c r="H47" s="28">
        <v>2</v>
      </c>
      <c r="I47" s="28">
        <v>0</v>
      </c>
      <c r="J47" s="28">
        <v>0</v>
      </c>
      <c r="K47" s="29">
        <f t="shared" si="0"/>
        <v>1</v>
      </c>
      <c r="L47" s="29">
        <f t="shared" si="1"/>
        <v>0</v>
      </c>
      <c r="M47" s="29">
        <f t="shared" si="2"/>
        <v>0</v>
      </c>
    </row>
    <row r="48" spans="1:13" ht="16.5" x14ac:dyDescent="0.3">
      <c r="A48" s="28" t="s">
        <v>38</v>
      </c>
      <c r="B48" s="28" t="s">
        <v>55</v>
      </c>
      <c r="C48" s="28" t="s">
        <v>444</v>
      </c>
      <c r="D48" s="28" t="s">
        <v>43</v>
      </c>
      <c r="E48" s="28" t="s">
        <v>468</v>
      </c>
      <c r="F48" s="28" t="s">
        <v>444</v>
      </c>
      <c r="G48" s="28">
        <v>3</v>
      </c>
      <c r="H48" s="28">
        <v>3</v>
      </c>
      <c r="I48" s="28">
        <v>0</v>
      </c>
      <c r="J48" s="28">
        <v>0</v>
      </c>
      <c r="K48" s="29">
        <f t="shared" si="0"/>
        <v>1</v>
      </c>
      <c r="L48" s="29">
        <f t="shared" si="1"/>
        <v>0</v>
      </c>
      <c r="M48" s="29">
        <f t="shared" si="2"/>
        <v>0</v>
      </c>
    </row>
    <row r="49" spans="1:13" ht="16.5" x14ac:dyDescent="0.3">
      <c r="A49" s="28" t="s">
        <v>38</v>
      </c>
      <c r="B49" s="28" t="s">
        <v>55</v>
      </c>
      <c r="C49" s="28" t="s">
        <v>445</v>
      </c>
      <c r="D49" s="28" t="s">
        <v>43</v>
      </c>
      <c r="E49" s="28" t="s">
        <v>220</v>
      </c>
      <c r="F49" s="28" t="s">
        <v>445</v>
      </c>
      <c r="G49" s="28">
        <v>1</v>
      </c>
      <c r="H49" s="28">
        <v>1</v>
      </c>
      <c r="I49" s="28">
        <v>0</v>
      </c>
      <c r="J49" s="28">
        <v>0</v>
      </c>
      <c r="K49" s="29">
        <f t="shared" ref="K49:K67" si="3">H49/G49</f>
        <v>1</v>
      </c>
      <c r="L49" s="29">
        <f t="shared" ref="L49:L67" si="4">I49/G49</f>
        <v>0</v>
      </c>
      <c r="M49" s="29">
        <f t="shared" ref="M49:M67" si="5">J49/G49</f>
        <v>0</v>
      </c>
    </row>
    <row r="50" spans="1:13" ht="16.5" x14ac:dyDescent="0.3">
      <c r="A50" s="28" t="s">
        <v>38</v>
      </c>
      <c r="B50" s="28" t="s">
        <v>55</v>
      </c>
      <c r="C50" s="28" t="s">
        <v>446</v>
      </c>
      <c r="D50" s="28" t="s">
        <v>43</v>
      </c>
      <c r="E50" s="28" t="s">
        <v>398</v>
      </c>
      <c r="F50" s="28" t="s">
        <v>446</v>
      </c>
      <c r="G50" s="28">
        <v>1</v>
      </c>
      <c r="H50" s="28">
        <v>1</v>
      </c>
      <c r="I50" s="28">
        <v>0</v>
      </c>
      <c r="J50" s="28">
        <v>0</v>
      </c>
      <c r="K50" s="29">
        <f t="shared" si="3"/>
        <v>1</v>
      </c>
      <c r="L50" s="29">
        <f t="shared" si="4"/>
        <v>0</v>
      </c>
      <c r="M50" s="29">
        <f t="shared" si="5"/>
        <v>0</v>
      </c>
    </row>
    <row r="51" spans="1:13" ht="16.5" x14ac:dyDescent="0.3">
      <c r="A51" s="28" t="s">
        <v>38</v>
      </c>
      <c r="B51" s="28" t="s">
        <v>55</v>
      </c>
      <c r="C51" s="28" t="s">
        <v>447</v>
      </c>
      <c r="D51" s="28" t="s">
        <v>43</v>
      </c>
      <c r="E51" s="28" t="s">
        <v>395</v>
      </c>
      <c r="F51" s="28" t="s">
        <v>447</v>
      </c>
      <c r="G51" s="28">
        <v>1</v>
      </c>
      <c r="H51" s="28">
        <v>1</v>
      </c>
      <c r="I51" s="28">
        <v>0</v>
      </c>
      <c r="J51" s="28">
        <v>0</v>
      </c>
      <c r="K51" s="29">
        <f t="shared" si="3"/>
        <v>1</v>
      </c>
      <c r="L51" s="29">
        <f t="shared" si="4"/>
        <v>0</v>
      </c>
      <c r="M51" s="29">
        <f t="shared" si="5"/>
        <v>0</v>
      </c>
    </row>
    <row r="52" spans="1:13" ht="16.5" x14ac:dyDescent="0.3">
      <c r="A52" s="28" t="s">
        <v>38</v>
      </c>
      <c r="B52" s="28" t="s">
        <v>55</v>
      </c>
      <c r="C52" s="28" t="s">
        <v>448</v>
      </c>
      <c r="D52" s="28" t="s">
        <v>43</v>
      </c>
      <c r="E52" s="28" t="s">
        <v>398</v>
      </c>
      <c r="F52" s="28" t="s">
        <v>448</v>
      </c>
      <c r="G52" s="28">
        <v>1</v>
      </c>
      <c r="H52" s="28">
        <v>1</v>
      </c>
      <c r="I52" s="28">
        <v>0</v>
      </c>
      <c r="J52" s="28">
        <v>0</v>
      </c>
      <c r="K52" s="29">
        <f t="shared" si="3"/>
        <v>1</v>
      </c>
      <c r="L52" s="29">
        <f t="shared" si="4"/>
        <v>0</v>
      </c>
      <c r="M52" s="29">
        <f t="shared" si="5"/>
        <v>0</v>
      </c>
    </row>
    <row r="53" spans="1:13" ht="16.5" x14ac:dyDescent="0.3">
      <c r="A53" s="28" t="s">
        <v>38</v>
      </c>
      <c r="B53" s="28" t="s">
        <v>55</v>
      </c>
      <c r="C53" s="28" t="s">
        <v>449</v>
      </c>
      <c r="D53" s="28" t="s">
        <v>43</v>
      </c>
      <c r="E53" s="28" t="s">
        <v>220</v>
      </c>
      <c r="F53" s="28" t="s">
        <v>449</v>
      </c>
      <c r="G53" s="28">
        <v>67</v>
      </c>
      <c r="H53" s="28">
        <v>60</v>
      </c>
      <c r="I53" s="28">
        <v>0</v>
      </c>
      <c r="J53" s="28">
        <v>7</v>
      </c>
      <c r="K53" s="29">
        <f t="shared" si="3"/>
        <v>0.89552238805970152</v>
      </c>
      <c r="L53" s="29">
        <f t="shared" si="4"/>
        <v>0</v>
      </c>
      <c r="M53" s="29">
        <f t="shared" si="5"/>
        <v>0.1044776119402985</v>
      </c>
    </row>
    <row r="54" spans="1:13" ht="16.5" x14ac:dyDescent="0.3">
      <c r="A54" s="28" t="s">
        <v>38</v>
      </c>
      <c r="B54" s="28" t="s">
        <v>55</v>
      </c>
      <c r="C54" s="28" t="s">
        <v>450</v>
      </c>
      <c r="D54" s="28" t="s">
        <v>43</v>
      </c>
      <c r="E54" s="28" t="s">
        <v>220</v>
      </c>
      <c r="F54" s="28" t="s">
        <v>450</v>
      </c>
      <c r="G54" s="28">
        <v>104</v>
      </c>
      <c r="H54" s="28">
        <v>96</v>
      </c>
      <c r="I54" s="28"/>
      <c r="J54" s="28">
        <v>8</v>
      </c>
      <c r="K54" s="29">
        <f t="shared" si="3"/>
        <v>0.92307692307692313</v>
      </c>
      <c r="L54" s="29">
        <f t="shared" si="4"/>
        <v>0</v>
      </c>
      <c r="M54" s="29">
        <f t="shared" si="5"/>
        <v>7.6923076923076927E-2</v>
      </c>
    </row>
    <row r="55" spans="1:13" ht="16.5" x14ac:dyDescent="0.3">
      <c r="A55" s="28" t="s">
        <v>38</v>
      </c>
      <c r="B55" s="28" t="s">
        <v>55</v>
      </c>
      <c r="C55" s="28" t="s">
        <v>451</v>
      </c>
      <c r="D55" s="28" t="s">
        <v>43</v>
      </c>
      <c r="E55" s="28" t="s">
        <v>469</v>
      </c>
      <c r="F55" s="28" t="s">
        <v>451</v>
      </c>
      <c r="G55" s="28">
        <v>22</v>
      </c>
      <c r="H55" s="28">
        <v>18</v>
      </c>
      <c r="I55" s="28">
        <v>0</v>
      </c>
      <c r="J55" s="28">
        <v>4</v>
      </c>
      <c r="K55" s="29">
        <f t="shared" si="3"/>
        <v>0.81818181818181823</v>
      </c>
      <c r="L55" s="29">
        <f t="shared" si="4"/>
        <v>0</v>
      </c>
      <c r="M55" s="29">
        <f t="shared" si="5"/>
        <v>0.18181818181818182</v>
      </c>
    </row>
    <row r="56" spans="1:13" ht="16.5" x14ac:dyDescent="0.3">
      <c r="A56" s="28" t="s">
        <v>38</v>
      </c>
      <c r="B56" s="28" t="s">
        <v>55</v>
      </c>
      <c r="C56" s="28" t="s">
        <v>452</v>
      </c>
      <c r="D56" s="28" t="s">
        <v>43</v>
      </c>
      <c r="E56" s="28" t="s">
        <v>470</v>
      </c>
      <c r="F56" s="28" t="s">
        <v>452</v>
      </c>
      <c r="G56" s="28">
        <v>2</v>
      </c>
      <c r="H56" s="28">
        <v>2</v>
      </c>
      <c r="I56" s="28">
        <v>0</v>
      </c>
      <c r="J56" s="28">
        <v>0</v>
      </c>
      <c r="K56" s="29">
        <f t="shared" si="3"/>
        <v>1</v>
      </c>
      <c r="L56" s="29">
        <f t="shared" si="4"/>
        <v>0</v>
      </c>
      <c r="M56" s="29">
        <f t="shared" si="5"/>
        <v>0</v>
      </c>
    </row>
    <row r="57" spans="1:13" ht="16.5" x14ac:dyDescent="0.3">
      <c r="A57" s="28" t="s">
        <v>38</v>
      </c>
      <c r="B57" s="28" t="s">
        <v>55</v>
      </c>
      <c r="C57" s="28" t="s">
        <v>453</v>
      </c>
      <c r="D57" s="28" t="s">
        <v>43</v>
      </c>
      <c r="E57" s="28" t="s">
        <v>220</v>
      </c>
      <c r="F57" s="28" t="s">
        <v>453</v>
      </c>
      <c r="G57" s="28">
        <v>1</v>
      </c>
      <c r="H57" s="28">
        <v>1</v>
      </c>
      <c r="I57" s="28">
        <v>0</v>
      </c>
      <c r="J57" s="28">
        <v>0</v>
      </c>
      <c r="K57" s="29">
        <f t="shared" si="3"/>
        <v>1</v>
      </c>
      <c r="L57" s="29">
        <f t="shared" si="4"/>
        <v>0</v>
      </c>
      <c r="M57" s="29">
        <f t="shared" si="5"/>
        <v>0</v>
      </c>
    </row>
    <row r="58" spans="1:13" ht="16.5" x14ac:dyDescent="0.3">
      <c r="A58" s="28" t="s">
        <v>38</v>
      </c>
      <c r="B58" s="28" t="s">
        <v>55</v>
      </c>
      <c r="C58" s="28" t="s">
        <v>454</v>
      </c>
      <c r="D58" s="28" t="s">
        <v>43</v>
      </c>
      <c r="E58" s="28" t="s">
        <v>471</v>
      </c>
      <c r="F58" s="28" t="s">
        <v>454</v>
      </c>
      <c r="G58" s="28">
        <v>1</v>
      </c>
      <c r="H58" s="28">
        <v>1</v>
      </c>
      <c r="I58" s="28">
        <v>0</v>
      </c>
      <c r="J58" s="28">
        <v>0</v>
      </c>
      <c r="K58" s="29">
        <f t="shared" si="3"/>
        <v>1</v>
      </c>
      <c r="L58" s="29">
        <f t="shared" si="4"/>
        <v>0</v>
      </c>
      <c r="M58" s="29">
        <f t="shared" si="5"/>
        <v>0</v>
      </c>
    </row>
    <row r="59" spans="1:13" ht="16.5" x14ac:dyDescent="0.3">
      <c r="A59" s="28" t="s">
        <v>38</v>
      </c>
      <c r="B59" s="28" t="s">
        <v>55</v>
      </c>
      <c r="C59" s="28" t="s">
        <v>455</v>
      </c>
      <c r="D59" s="28" t="s">
        <v>43</v>
      </c>
      <c r="E59" s="28" t="s">
        <v>398</v>
      </c>
      <c r="F59" s="28" t="s">
        <v>455</v>
      </c>
      <c r="G59" s="28">
        <v>7</v>
      </c>
      <c r="H59" s="28">
        <v>7</v>
      </c>
      <c r="I59" s="28">
        <v>0</v>
      </c>
      <c r="J59" s="28">
        <v>0</v>
      </c>
      <c r="K59" s="29">
        <f t="shared" si="3"/>
        <v>1</v>
      </c>
      <c r="L59" s="29">
        <f t="shared" si="4"/>
        <v>0</v>
      </c>
      <c r="M59" s="29">
        <f t="shared" si="5"/>
        <v>0</v>
      </c>
    </row>
    <row r="60" spans="1:13" ht="16.5" x14ac:dyDescent="0.3">
      <c r="A60" s="28" t="s">
        <v>38</v>
      </c>
      <c r="B60" s="28" t="s">
        <v>55</v>
      </c>
      <c r="C60" s="28" t="s">
        <v>456</v>
      </c>
      <c r="D60" s="28" t="s">
        <v>43</v>
      </c>
      <c r="E60" s="28" t="s">
        <v>220</v>
      </c>
      <c r="F60" s="28" t="s">
        <v>456</v>
      </c>
      <c r="G60" s="28">
        <v>1</v>
      </c>
      <c r="H60" s="28">
        <v>1</v>
      </c>
      <c r="I60" s="28">
        <v>0</v>
      </c>
      <c r="J60" s="28">
        <v>0</v>
      </c>
      <c r="K60" s="29">
        <f t="shared" si="3"/>
        <v>1</v>
      </c>
      <c r="L60" s="29">
        <f t="shared" si="4"/>
        <v>0</v>
      </c>
      <c r="M60" s="29">
        <f t="shared" si="5"/>
        <v>0</v>
      </c>
    </row>
    <row r="61" spans="1:13" ht="16.5" x14ac:dyDescent="0.3">
      <c r="A61" s="28" t="s">
        <v>38</v>
      </c>
      <c r="B61" s="28" t="s">
        <v>55</v>
      </c>
      <c r="C61" s="28" t="s">
        <v>457</v>
      </c>
      <c r="D61" s="28" t="s">
        <v>43</v>
      </c>
      <c r="E61" s="28" t="s">
        <v>397</v>
      </c>
      <c r="F61" s="28" t="s">
        <v>457</v>
      </c>
      <c r="G61" s="28">
        <v>1</v>
      </c>
      <c r="H61" s="28">
        <v>1</v>
      </c>
      <c r="I61" s="28">
        <v>0</v>
      </c>
      <c r="J61" s="28">
        <v>0</v>
      </c>
      <c r="K61" s="29">
        <f t="shared" si="3"/>
        <v>1</v>
      </c>
      <c r="L61" s="29">
        <f t="shared" si="4"/>
        <v>0</v>
      </c>
      <c r="M61" s="29">
        <f t="shared" si="5"/>
        <v>0</v>
      </c>
    </row>
    <row r="62" spans="1:13" ht="16.5" x14ac:dyDescent="0.3">
      <c r="A62" s="28" t="s">
        <v>38</v>
      </c>
      <c r="B62" s="28" t="s">
        <v>55</v>
      </c>
      <c r="C62" s="28" t="s">
        <v>458</v>
      </c>
      <c r="D62" s="28" t="s">
        <v>43</v>
      </c>
      <c r="E62" s="28" t="s">
        <v>398</v>
      </c>
      <c r="F62" s="28" t="s">
        <v>458</v>
      </c>
      <c r="G62" s="28">
        <v>1</v>
      </c>
      <c r="H62" s="28">
        <v>1</v>
      </c>
      <c r="I62" s="28">
        <v>0</v>
      </c>
      <c r="J62" s="28">
        <v>0</v>
      </c>
      <c r="K62" s="29">
        <f t="shared" si="3"/>
        <v>1</v>
      </c>
      <c r="L62" s="29">
        <f t="shared" si="4"/>
        <v>0</v>
      </c>
      <c r="M62" s="29">
        <f t="shared" si="5"/>
        <v>0</v>
      </c>
    </row>
    <row r="63" spans="1:13" ht="16.5" x14ac:dyDescent="0.3">
      <c r="A63" s="28" t="s">
        <v>39</v>
      </c>
      <c r="B63" s="28" t="s">
        <v>55</v>
      </c>
      <c r="C63" s="28" t="s">
        <v>472</v>
      </c>
      <c r="D63" s="28" t="s">
        <v>43</v>
      </c>
      <c r="E63" s="28" t="s">
        <v>225</v>
      </c>
      <c r="F63" s="28" t="s">
        <v>472</v>
      </c>
      <c r="G63" s="28">
        <v>1</v>
      </c>
      <c r="H63" s="28">
        <v>1</v>
      </c>
      <c r="I63" s="28">
        <v>0</v>
      </c>
      <c r="J63" s="28">
        <v>0</v>
      </c>
      <c r="K63" s="29">
        <f t="shared" si="3"/>
        <v>1</v>
      </c>
      <c r="L63" s="29">
        <f t="shared" si="4"/>
        <v>0</v>
      </c>
      <c r="M63" s="29">
        <f t="shared" si="5"/>
        <v>0</v>
      </c>
    </row>
    <row r="64" spans="1:13" ht="16.5" x14ac:dyDescent="0.3">
      <c r="A64" s="28" t="s">
        <v>39</v>
      </c>
      <c r="B64" s="28" t="s">
        <v>55</v>
      </c>
      <c r="C64" s="28" t="s">
        <v>473</v>
      </c>
      <c r="D64" s="28" t="s">
        <v>43</v>
      </c>
      <c r="E64" s="28" t="s">
        <v>477</v>
      </c>
      <c r="F64" s="28" t="s">
        <v>473</v>
      </c>
      <c r="G64" s="28">
        <v>1</v>
      </c>
      <c r="H64" s="28">
        <v>1</v>
      </c>
      <c r="I64" s="28">
        <v>0</v>
      </c>
      <c r="J64" s="28">
        <v>0</v>
      </c>
      <c r="K64" s="29">
        <f t="shared" si="3"/>
        <v>1</v>
      </c>
      <c r="L64" s="29">
        <f t="shared" si="4"/>
        <v>0</v>
      </c>
      <c r="M64" s="29">
        <f t="shared" si="5"/>
        <v>0</v>
      </c>
    </row>
    <row r="65" spans="1:13" ht="16.5" x14ac:dyDescent="0.3">
      <c r="A65" s="28" t="s">
        <v>39</v>
      </c>
      <c r="B65" s="28" t="s">
        <v>55</v>
      </c>
      <c r="C65" s="28" t="s">
        <v>474</v>
      </c>
      <c r="D65" s="28" t="s">
        <v>43</v>
      </c>
      <c r="E65" s="28" t="s">
        <v>246</v>
      </c>
      <c r="F65" s="28" t="s">
        <v>474</v>
      </c>
      <c r="G65" s="28">
        <v>1</v>
      </c>
      <c r="H65" s="28">
        <v>1</v>
      </c>
      <c r="I65" s="28">
        <v>0</v>
      </c>
      <c r="J65" s="28">
        <v>0</v>
      </c>
      <c r="K65" s="29">
        <f t="shared" si="3"/>
        <v>1</v>
      </c>
      <c r="L65" s="29">
        <f t="shared" si="4"/>
        <v>0</v>
      </c>
      <c r="M65" s="29">
        <f t="shared" si="5"/>
        <v>0</v>
      </c>
    </row>
    <row r="66" spans="1:13" ht="16.5" x14ac:dyDescent="0.3">
      <c r="A66" s="28" t="s">
        <v>39</v>
      </c>
      <c r="B66" s="28" t="s">
        <v>55</v>
      </c>
      <c r="C66" s="28" t="s">
        <v>475</v>
      </c>
      <c r="D66" s="28" t="s">
        <v>43</v>
      </c>
      <c r="E66" s="28" t="s">
        <v>212</v>
      </c>
      <c r="F66" s="28" t="s">
        <v>475</v>
      </c>
      <c r="G66" s="28">
        <v>1</v>
      </c>
      <c r="H66" s="28">
        <v>1</v>
      </c>
      <c r="I66" s="28">
        <v>0</v>
      </c>
      <c r="J66" s="28">
        <v>0</v>
      </c>
      <c r="K66" s="29">
        <f t="shared" si="3"/>
        <v>1</v>
      </c>
      <c r="L66" s="29">
        <f t="shared" si="4"/>
        <v>0</v>
      </c>
      <c r="M66" s="29">
        <f t="shared" si="5"/>
        <v>0</v>
      </c>
    </row>
    <row r="67" spans="1:13" ht="16.5" x14ac:dyDescent="0.3">
      <c r="A67" s="28" t="s">
        <v>39</v>
      </c>
      <c r="B67" s="28" t="s">
        <v>55</v>
      </c>
      <c r="C67" s="28" t="s">
        <v>476</v>
      </c>
      <c r="D67" s="28" t="s">
        <v>43</v>
      </c>
      <c r="E67" s="28" t="s">
        <v>400</v>
      </c>
      <c r="F67" s="28" t="s">
        <v>476</v>
      </c>
      <c r="G67" s="28">
        <v>1</v>
      </c>
      <c r="H67" s="28">
        <v>1</v>
      </c>
      <c r="I67" s="28">
        <v>0</v>
      </c>
      <c r="J67" s="28">
        <v>0</v>
      </c>
      <c r="K67" s="29">
        <f t="shared" si="3"/>
        <v>1</v>
      </c>
      <c r="L67" s="29">
        <f t="shared" si="4"/>
        <v>0</v>
      </c>
      <c r="M67" s="29">
        <f t="shared" si="5"/>
        <v>0</v>
      </c>
    </row>
    <row r="68" spans="1:13" ht="16.5" x14ac:dyDescent="0.3">
      <c r="A68" s="28"/>
      <c r="B68" s="28"/>
      <c r="C68" s="28"/>
      <c r="D68" s="28"/>
      <c r="E68" s="28"/>
      <c r="F68" s="28"/>
      <c r="G68" s="28">
        <f>SUM(G5:G67)</f>
        <v>1473</v>
      </c>
      <c r="H68" s="28">
        <f>SUM(H5:H67)</f>
        <v>1375</v>
      </c>
      <c r="I68" s="28">
        <f>SUM(I55:I67)</f>
        <v>0</v>
      </c>
      <c r="J68" s="28">
        <f>SUM(J15:J67)</f>
        <v>82</v>
      </c>
      <c r="K68" s="29">
        <f t="shared" ref="K68" si="6">H68/G68</f>
        <v>0.93346911065852001</v>
      </c>
      <c r="L68" s="29">
        <f t="shared" ref="L68" si="7">I68/G68</f>
        <v>0</v>
      </c>
      <c r="M68" s="29">
        <f t="shared" ref="M68" si="8">J68/G68</f>
        <v>5.5668703326544465E-2</v>
      </c>
    </row>
    <row r="69" spans="1:13" ht="16.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17"/>
      <c r="K69" s="41"/>
      <c r="L69" s="41"/>
      <c r="M69" s="41"/>
    </row>
    <row r="70" spans="1:13" ht="16.5" x14ac:dyDescent="0.3">
      <c r="A70" s="73" t="s">
        <v>59</v>
      </c>
      <c r="B70" s="73"/>
      <c r="C70" s="73"/>
      <c r="D70" s="73"/>
      <c r="E70" s="73"/>
      <c r="F70" s="73"/>
      <c r="G70" s="73"/>
      <c r="H70" s="73"/>
      <c r="I70" s="73"/>
      <c r="J70" s="17"/>
      <c r="K70" s="17"/>
      <c r="L70" s="17"/>
      <c r="M70" s="17"/>
    </row>
    <row r="71" spans="1:13" ht="77.45" customHeight="1" x14ac:dyDescent="0.3">
      <c r="A71" s="74" t="s">
        <v>74</v>
      </c>
      <c r="B71" s="75"/>
      <c r="C71" s="76"/>
      <c r="D71" s="76"/>
      <c r="E71" s="76"/>
      <c r="F71" s="76"/>
      <c r="G71" s="76"/>
      <c r="H71" s="76"/>
      <c r="I71" s="76"/>
      <c r="J71" s="17"/>
      <c r="K71" s="17"/>
      <c r="L71" s="17"/>
      <c r="M71" s="17"/>
    </row>
  </sheetData>
  <mergeCells count="12">
    <mergeCell ref="K3:M3"/>
    <mergeCell ref="A70:I70"/>
    <mergeCell ref="A71:I71"/>
    <mergeCell ref="A1:M1"/>
    <mergeCell ref="A2:M2"/>
    <mergeCell ref="A3:A4"/>
    <mergeCell ref="C3:C4"/>
    <mergeCell ref="D3:D4"/>
    <mergeCell ref="E3:E4"/>
    <mergeCell ref="F3:F4"/>
    <mergeCell ref="G3:J3"/>
    <mergeCell ref="B3:B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Referencias!$A$2:$A$5</xm:f>
          </x14:formula1>
          <xm:sqref>A5:A69</xm:sqref>
        </x14:dataValidation>
        <x14:dataValidation type="list" allowBlank="1" showInputMessage="1" showErrorMessage="1" xr:uid="{00000000-0002-0000-0300-000001000000}">
          <x14:formula1>
            <xm:f>Referencias!$A$9:$A$14</xm:f>
          </x14:formula1>
          <xm:sqref>D5:D69</xm:sqref>
        </x14:dataValidation>
        <x14:dataValidation type="list" allowBlank="1" showInputMessage="1" showErrorMessage="1" xr:uid="{00000000-0002-0000-0300-000002000000}">
          <x14:formula1>
            <xm:f>Referencias!$A$17:$A$18</xm:f>
          </x14:formula1>
          <xm:sqref>B5:B69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53F8-BF33-4125-AB8D-C4FB9CB35394}">
  <dimension ref="A1:B157"/>
  <sheetViews>
    <sheetView tabSelected="1" workbookViewId="0">
      <selection activeCell="D12" sqref="D12"/>
    </sheetView>
  </sheetViews>
  <sheetFormatPr baseColWidth="10" defaultRowHeight="15" x14ac:dyDescent="0.25"/>
  <cols>
    <col min="1" max="1" width="60.42578125" customWidth="1"/>
    <col min="2" max="2" width="78.28515625" customWidth="1"/>
  </cols>
  <sheetData>
    <row r="1" spans="1:2" x14ac:dyDescent="0.25">
      <c r="A1" s="83" t="s">
        <v>62</v>
      </c>
      <c r="B1" s="83"/>
    </row>
    <row r="2" spans="1:2" x14ac:dyDescent="0.25">
      <c r="A2" s="83" t="s">
        <v>64</v>
      </c>
      <c r="B2" s="83"/>
    </row>
    <row r="3" spans="1:2" x14ac:dyDescent="0.25">
      <c r="A3" s="47" t="s">
        <v>72</v>
      </c>
      <c r="B3" s="44" t="s">
        <v>63</v>
      </c>
    </row>
    <row r="4" spans="1:2" ht="45" x14ac:dyDescent="0.25">
      <c r="A4" s="48" t="s">
        <v>544</v>
      </c>
      <c r="B4" s="45" t="s">
        <v>67</v>
      </c>
    </row>
    <row r="5" spans="1:2" ht="30" x14ac:dyDescent="0.25">
      <c r="A5" s="48" t="s">
        <v>545</v>
      </c>
      <c r="B5" s="45" t="s">
        <v>66</v>
      </c>
    </row>
    <row r="6" spans="1:2" ht="30" x14ac:dyDescent="0.25">
      <c r="A6" s="48" t="s">
        <v>546</v>
      </c>
      <c r="B6" s="45" t="s">
        <v>66</v>
      </c>
    </row>
    <row r="7" spans="1:2" ht="30" x14ac:dyDescent="0.25">
      <c r="A7" s="48" t="s">
        <v>547</v>
      </c>
      <c r="B7" s="45" t="s">
        <v>66</v>
      </c>
    </row>
    <row r="8" spans="1:2" ht="45" x14ac:dyDescent="0.25">
      <c r="A8" s="48" t="s">
        <v>548</v>
      </c>
      <c r="B8" s="45" t="s">
        <v>67</v>
      </c>
    </row>
    <row r="9" spans="1:2" x14ac:dyDescent="0.25">
      <c r="A9" s="45"/>
      <c r="B9" s="45"/>
    </row>
    <row r="10" spans="1:2" x14ac:dyDescent="0.25">
      <c r="A10" s="45"/>
      <c r="B10" s="45"/>
    </row>
    <row r="11" spans="1:2" x14ac:dyDescent="0.25">
      <c r="A11" s="45"/>
      <c r="B11" s="45"/>
    </row>
    <row r="12" spans="1:2" x14ac:dyDescent="0.25">
      <c r="A12" s="45"/>
      <c r="B12" s="45"/>
    </row>
    <row r="13" spans="1:2" x14ac:dyDescent="0.25">
      <c r="A13" s="45"/>
      <c r="B13" s="45"/>
    </row>
    <row r="14" spans="1:2" x14ac:dyDescent="0.25">
      <c r="A14" s="45"/>
      <c r="B14" s="45"/>
    </row>
    <row r="15" spans="1:2" x14ac:dyDescent="0.25">
      <c r="A15" s="45"/>
      <c r="B15" s="45"/>
    </row>
    <row r="16" spans="1:2" x14ac:dyDescent="0.25">
      <c r="A16" s="45"/>
      <c r="B16" s="45"/>
    </row>
    <row r="17" spans="1:2" x14ac:dyDescent="0.25">
      <c r="A17" s="45"/>
      <c r="B17" s="45"/>
    </row>
    <row r="18" spans="1:2" x14ac:dyDescent="0.25">
      <c r="A18" s="45"/>
      <c r="B18" s="45"/>
    </row>
    <row r="19" spans="1:2" x14ac:dyDescent="0.25">
      <c r="A19" s="45"/>
      <c r="B19" s="45"/>
    </row>
    <row r="20" spans="1:2" x14ac:dyDescent="0.25">
      <c r="A20" s="45"/>
      <c r="B20" s="45"/>
    </row>
    <row r="21" spans="1:2" x14ac:dyDescent="0.25">
      <c r="A21" s="45"/>
      <c r="B21" s="45"/>
    </row>
    <row r="22" spans="1:2" x14ac:dyDescent="0.25">
      <c r="A22" s="45"/>
      <c r="B22" s="45"/>
    </row>
    <row r="23" spans="1:2" x14ac:dyDescent="0.25">
      <c r="A23" s="45"/>
      <c r="B23" s="45"/>
    </row>
    <row r="24" spans="1:2" x14ac:dyDescent="0.25">
      <c r="A24" s="45"/>
      <c r="B24" s="45"/>
    </row>
    <row r="25" spans="1:2" x14ac:dyDescent="0.25">
      <c r="A25" s="45"/>
      <c r="B25" s="45"/>
    </row>
    <row r="26" spans="1:2" x14ac:dyDescent="0.25">
      <c r="A26" s="45"/>
      <c r="B26" s="45"/>
    </row>
    <row r="27" spans="1:2" x14ac:dyDescent="0.25">
      <c r="A27" s="45"/>
      <c r="B27" s="45"/>
    </row>
    <row r="28" spans="1:2" x14ac:dyDescent="0.25">
      <c r="A28" s="45"/>
      <c r="B28" s="45"/>
    </row>
    <row r="29" spans="1:2" x14ac:dyDescent="0.25">
      <c r="A29" s="45"/>
      <c r="B29" s="45"/>
    </row>
    <row r="30" spans="1:2" x14ac:dyDescent="0.25">
      <c r="A30" s="45"/>
      <c r="B30" s="45"/>
    </row>
    <row r="31" spans="1:2" x14ac:dyDescent="0.25">
      <c r="A31" s="45"/>
      <c r="B31" s="45"/>
    </row>
    <row r="32" spans="1:2" x14ac:dyDescent="0.25">
      <c r="A32" s="45"/>
      <c r="B32" s="45"/>
    </row>
    <row r="33" spans="1:2" x14ac:dyDescent="0.25">
      <c r="A33" s="45"/>
      <c r="B33" s="45"/>
    </row>
    <row r="34" spans="1:2" x14ac:dyDescent="0.25">
      <c r="A34" s="45"/>
      <c r="B34" s="45"/>
    </row>
    <row r="35" spans="1:2" x14ac:dyDescent="0.25">
      <c r="A35" s="45"/>
      <c r="B35" s="45"/>
    </row>
    <row r="36" spans="1:2" x14ac:dyDescent="0.25">
      <c r="A36" s="45"/>
      <c r="B36" s="45"/>
    </row>
    <row r="37" spans="1:2" x14ac:dyDescent="0.25">
      <c r="A37" s="45"/>
      <c r="B37" s="45"/>
    </row>
    <row r="38" spans="1:2" x14ac:dyDescent="0.25">
      <c r="A38" s="45"/>
      <c r="B38" s="45"/>
    </row>
    <row r="39" spans="1:2" x14ac:dyDescent="0.25">
      <c r="A39" s="45"/>
      <c r="B39" s="45"/>
    </row>
    <row r="40" spans="1:2" x14ac:dyDescent="0.25">
      <c r="A40" s="45"/>
      <c r="B40" s="45"/>
    </row>
    <row r="41" spans="1:2" x14ac:dyDescent="0.25">
      <c r="A41" s="45"/>
      <c r="B41" s="45"/>
    </row>
    <row r="42" spans="1:2" x14ac:dyDescent="0.25">
      <c r="A42" s="45"/>
      <c r="B42" s="45"/>
    </row>
    <row r="43" spans="1:2" x14ac:dyDescent="0.25">
      <c r="A43" s="45"/>
      <c r="B43" s="45"/>
    </row>
    <row r="44" spans="1:2" x14ac:dyDescent="0.25">
      <c r="A44" s="45"/>
      <c r="B44" s="45"/>
    </row>
    <row r="45" spans="1:2" x14ac:dyDescent="0.25">
      <c r="A45" s="45"/>
      <c r="B45" s="45"/>
    </row>
    <row r="46" spans="1:2" x14ac:dyDescent="0.25">
      <c r="A46" s="45"/>
      <c r="B46" s="45"/>
    </row>
    <row r="47" spans="1:2" x14ac:dyDescent="0.25">
      <c r="A47" s="45"/>
      <c r="B47" s="45"/>
    </row>
    <row r="48" spans="1:2" x14ac:dyDescent="0.25">
      <c r="A48" s="45"/>
      <c r="B48" s="45"/>
    </row>
    <row r="49" spans="1:2" x14ac:dyDescent="0.25">
      <c r="A49" s="45"/>
      <c r="B49" s="45"/>
    </row>
    <row r="50" spans="1:2" x14ac:dyDescent="0.25">
      <c r="A50" s="45"/>
      <c r="B50" s="45"/>
    </row>
    <row r="51" spans="1:2" x14ac:dyDescent="0.25">
      <c r="A51" s="45"/>
      <c r="B51" s="45"/>
    </row>
    <row r="52" spans="1:2" x14ac:dyDescent="0.25">
      <c r="A52" s="45"/>
      <c r="B52" s="45"/>
    </row>
    <row r="53" spans="1:2" x14ac:dyDescent="0.25">
      <c r="A53" s="45"/>
      <c r="B53" s="45"/>
    </row>
    <row r="54" spans="1:2" x14ac:dyDescent="0.25">
      <c r="A54" s="45"/>
      <c r="B54" s="45"/>
    </row>
    <row r="55" spans="1:2" x14ac:dyDescent="0.25">
      <c r="A55" s="45"/>
      <c r="B55" s="45"/>
    </row>
    <row r="56" spans="1:2" x14ac:dyDescent="0.25">
      <c r="A56" s="45"/>
      <c r="B56" s="45"/>
    </row>
    <row r="57" spans="1:2" x14ac:dyDescent="0.25">
      <c r="A57" s="45"/>
      <c r="B57" s="45"/>
    </row>
    <row r="58" spans="1:2" x14ac:dyDescent="0.25">
      <c r="A58" s="45"/>
      <c r="B58" s="45"/>
    </row>
    <row r="59" spans="1:2" x14ac:dyDescent="0.25">
      <c r="A59" s="45"/>
      <c r="B59" s="45"/>
    </row>
    <row r="60" spans="1:2" x14ac:dyDescent="0.25">
      <c r="A60" s="45"/>
      <c r="B60" s="45"/>
    </row>
    <row r="61" spans="1:2" x14ac:dyDescent="0.25">
      <c r="A61" s="45"/>
      <c r="B61" s="45"/>
    </row>
    <row r="62" spans="1:2" x14ac:dyDescent="0.25">
      <c r="A62" s="45"/>
      <c r="B62" s="45"/>
    </row>
    <row r="63" spans="1:2" x14ac:dyDescent="0.25">
      <c r="A63" s="45"/>
      <c r="B63" s="45"/>
    </row>
    <row r="64" spans="1:2" x14ac:dyDescent="0.25">
      <c r="A64" s="45"/>
      <c r="B64" s="45"/>
    </row>
    <row r="65" spans="1:2" x14ac:dyDescent="0.25">
      <c r="A65" s="45"/>
      <c r="B65" s="45"/>
    </row>
    <row r="66" spans="1:2" x14ac:dyDescent="0.25">
      <c r="A66" s="45"/>
      <c r="B66" s="45"/>
    </row>
    <row r="67" spans="1:2" x14ac:dyDescent="0.25">
      <c r="A67" s="45"/>
      <c r="B67" s="45"/>
    </row>
    <row r="68" spans="1:2" x14ac:dyDescent="0.25">
      <c r="A68" s="45"/>
      <c r="B68" s="45"/>
    </row>
    <row r="69" spans="1:2" x14ac:dyDescent="0.25">
      <c r="A69" s="45"/>
      <c r="B69" s="45"/>
    </row>
    <row r="70" spans="1:2" x14ac:dyDescent="0.25">
      <c r="A70" s="45"/>
      <c r="B70" s="45"/>
    </row>
    <row r="150" spans="1:1" hidden="1" x14ac:dyDescent="0.25">
      <c r="A150" t="s">
        <v>65</v>
      </c>
    </row>
    <row r="151" spans="1:1" ht="30" hidden="1" x14ac:dyDescent="0.25">
      <c r="A151" s="46" t="s">
        <v>66</v>
      </c>
    </row>
    <row r="152" spans="1:1" hidden="1" x14ac:dyDescent="0.25">
      <c r="A152" t="s">
        <v>67</v>
      </c>
    </row>
    <row r="153" spans="1:1" hidden="1" x14ac:dyDescent="0.25">
      <c r="A153" t="s">
        <v>68</v>
      </c>
    </row>
    <row r="154" spans="1:1" ht="45" hidden="1" x14ac:dyDescent="0.25">
      <c r="A154" s="46" t="s">
        <v>69</v>
      </c>
    </row>
    <row r="155" spans="1:1" ht="30" hidden="1" x14ac:dyDescent="0.25">
      <c r="A155" s="46" t="s">
        <v>70</v>
      </c>
    </row>
    <row r="156" spans="1:1" hidden="1" x14ac:dyDescent="0.25">
      <c r="A156" t="s">
        <v>71</v>
      </c>
    </row>
    <row r="157" spans="1:1" hidden="1" x14ac:dyDescent="0.25">
      <c r="A157" t="s">
        <v>48</v>
      </c>
    </row>
  </sheetData>
  <mergeCells count="2">
    <mergeCell ref="A1:B1"/>
    <mergeCell ref="A2:B2"/>
  </mergeCells>
  <dataValidations count="1">
    <dataValidation type="list" allowBlank="1" showInputMessage="1" showErrorMessage="1" sqref="B4 B5:B70" xr:uid="{019B6D57-D6A5-4EB5-95DA-8532E166B4A5}">
      <formula1>$A$150:$A$157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workbookViewId="0">
      <selection activeCell="D17" sqref="D17"/>
    </sheetView>
  </sheetViews>
  <sheetFormatPr baseColWidth="10" defaultRowHeight="15" x14ac:dyDescent="0.25"/>
  <cols>
    <col min="1" max="1" width="42.42578125" customWidth="1"/>
  </cols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Y D A A B Q S w M E F A A C A A g A I X g / W u c 1 6 Z q l A A A A 9 w A A A B I A H A B D b 2 5 m a W c v U G F j a 2 F n Z S 5 4 b W w g o h g A K K A U A A A A A A A A A A A A A A A A A A A A A A A A A A A A h Y 8 x D o I w G I W v Q r r T l p o Q I T 9 l Y J X E a G J c m 1 q h E Y q h x X I 3 B 4 / k F c Q o 6 u b 4 v v c N 7 9 2 v N 8 j H t g k u q r e 6 M x m K M E W B M r I 7 a F N l a H D H c I l y D m s h T 6 J S w S Q b m 4 7 2 k K H a u X N K i P c e + w X u + o o w S i O y L 1 d b W a t W o I + s / 8 u h N t Y J I x X i s H u N 4 Q w n M Y 6 S O G a Y A p k p l N p 8 D T Y N f r Y / E I q h c U O v u L J h s Q E y R y D v E / w B U E s D B B Q A A g A I A C F 4 P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e D 9 a a s 7 v Q c 8 A A A A Y A Q A A E w A c A E Z v c m 1 1 b G F z L 1 N l Y 3 R p b 2 4 x L m 0 g o h g A K K A U A A A A A A A A A A A A A A A A A A A A A A A A A A A A b Y 6 x a s N Q D E V 3 g / 9 B v C 4 J m E D m k M n t m g 4 1 d A g Z Z F t p R Z 4 l o y d D g v F X 9 R P 6 Y 3 3 B a 7 V I X F 0 d 3 U S d s w p 8 r H 1 / K I u y S N 9 o 1 E O D b c Q 9 H C G S l w X k e j f + I s n K 2 7 2 j u K s n M x L / V L u 1 q r f N d j 6 f c K B j W C / D Z T n X K p 4 t l 2 o F v I S G R 4 U O h 5 a x 1 5 B R T y / t G k N J V 7 W h 1 j g N 0 j x G S p v 1 X T X P 4 Z W u 3 D F J x w g 5 A E V w Q 1 d 4 Q E R A f y 5 + f w R a Y + m x z 1 L W E 4 x k S S U P U 5 r Q G F O o w D M Z n O 6 + L N u y Y P k / 1 + E P U E s B A i 0 A F A A C A A g A I X g / W u c 1 6 Z q l A A A A 9 w A A A B I A A A A A A A A A A A A A A A A A A A A A A E N v b m Z p Z y 9 Q Y W N r Y W d l L n h t b F B L A Q I t A B Q A A g A I A C F 4 P 1 o P y u m r p A A A A O k A A A A T A A A A A A A A A A A A A A A A A P E A A A B b Q 2 9 u d G V u d F 9 U e X B l c 1 0 u e G 1 s U E s B A i 0 A F A A C A A g A I X g / W m r O 7 0 H P A A A A G A E A A B M A A A A A A A A A A A A A A A A A 4 g E A A E Z v c m 1 1 b G F z L 1 N l Y 3 R p b 2 4 x L m 1 Q S w U G A A A A A A M A A w D C A A A A /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A g A A A A A A A C a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z F U M j A 6 N D k 6 N T k u N D Q 3 O T U y O F o i I C 8 + P E V u d H J 5 I F R 5 c G U 9 I k Z p b G x D b 2 x 1 b W 5 U e X B l c y I g V m F s d W U 9 I n N C Z z 0 9 I i A v P j x F b n R y e S B U e X B l P S J G a W x s Q 2 9 s d W 1 u T m F t Z X M i I F Z h b H V l P S J z W y Z x d W 9 0 O 0 R l Z m l j a W V u Y 2 l h I G V u I G V s I H R y Y X R v I H k g b G E g Y X R l b m N p w 7 N u I G J y a W 5 k Y W R h I G E g b G F z I H B l c n N v b m F z I H V z d W F y a W F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L 1 R p c G 8 g Y 2 F t Y m l h Z G 8 u e 0 R l Z m l j a W V u Y 2 l h I G V u I G V s I H R y Y X R v I H k g b G E g Y X R l b m N p w 7 N u I G J y a W 5 k Y W R h I G E g b G F z I H B l c n N v b m F z I H V z d W F y a W F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S 9 U a X B v I G N h b W J p Y W R v L n t E Z W Z p Y 2 l l b m N p Y S B l b i B l b C B 0 c m F 0 b y B 5 I G x h I G F 0 Z W 5 j a c O z b i B i c m l u Z G F k Y S B h I G x h c y B w Z X J z b 2 5 h c y B 1 c 3 V h c m l h c y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x + 9 z o a K E 6 Y V V 5 d 0 t l N T g A A A A A C A A A A A A A D Z g A A w A A A A B A A A A A D m 7 N 6 K W D H X O z g o W 0 a C P / 4 A A A A A A S A A A C g A A A A E A A A A J a 7 4 e 3 1 B V M M 1 q U l d O j d g r p Q A A A A c 7 n v j / y p 3 m w f O l 4 W M f N m U b L y 7 u y C w R c H E M y 4 T u v f O o B U U o z N y L s v 4 l L k 4 I H + x F y a 0 n d K 8 D M 9 S 5 Y A O 0 0 7 I M 1 j r z u x A 4 E J + I e t x 7 n l s x l E O S E U A A A A G 6 Z T 7 S A W C Z b 6 9 d g J O e z A f H P P T 9 s = < / D a t a M a s h u p > 
</file>

<file path=customXml/itemProps1.xml><?xml version="1.0" encoding="utf-8"?>
<ds:datastoreItem xmlns:ds="http://schemas.openxmlformats.org/officeDocument/2006/customXml" ds:itemID="{9B84EC62-527A-4A7B-90A9-3A45025CF7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Consultas</vt:lpstr>
      <vt:lpstr>Inconformidades Externas</vt:lpstr>
      <vt:lpstr>Otras Gestiones</vt:lpstr>
      <vt:lpstr>Aportes de las CS</vt:lpstr>
      <vt:lpstr>Referencias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Planificación Nacional y Política E.</dc:creator>
  <cp:lastModifiedBy>Jenny Chavarria Barquero</cp:lastModifiedBy>
  <cp:lastPrinted>2025-05-28T15:38:11Z</cp:lastPrinted>
  <dcterms:created xsi:type="dcterms:W3CDTF">2021-01-14T15:45:18Z</dcterms:created>
  <dcterms:modified xsi:type="dcterms:W3CDTF">2025-12-19T13:49:54Z</dcterms:modified>
</cp:coreProperties>
</file>