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Informes de Ejecución 2025\"/>
    </mc:Choice>
  </mc:AlternateContent>
  <xr:revisionPtr revIDLastSave="0" documentId="13_ncr:9_{5AF6F3A3-62F2-4A98-8F95-C9C8721C1C01}" xr6:coauthVersionLast="47" xr6:coauthVersionMax="47" xr10:uidLastSave="{00000000-0000-0000-0000-000000000000}"/>
  <bookViews>
    <workbookView xWindow="28680" yWindow="-120" windowWidth="21840" windowHeight="13020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Egresos!$A$7:$B$459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458" i="5" l="1"/>
  <c r="C422" i="5"/>
  <c r="C437" i="5"/>
  <c r="C428" i="5"/>
  <c r="C383" i="5"/>
  <c r="C378" i="5"/>
  <c r="C224" i="5" l="1"/>
  <c r="C199" i="5"/>
  <c r="C93" i="5" l="1"/>
  <c r="C462" i="5"/>
  <c r="C397" i="5"/>
  <c r="C343" i="5"/>
  <c r="C324" i="5"/>
  <c r="C307" i="5"/>
  <c r="C280" i="5"/>
  <c r="C254" i="5"/>
  <c r="C168" i="5"/>
  <c r="C140" i="5"/>
  <c r="C115" i="5"/>
  <c r="C68" i="5"/>
  <c r="C80" i="5"/>
  <c r="C84" i="5"/>
  <c r="C95" i="5"/>
  <c r="C89" i="5"/>
  <c r="C82" i="5"/>
  <c r="C403" i="5"/>
  <c r="C400" i="5"/>
  <c r="C346" i="5"/>
  <c r="C97" i="5" l="1"/>
  <c r="C463" i="5" s="1"/>
</calcChain>
</file>

<file path=xl/sharedStrings.xml><?xml version="1.0" encoding="utf-8"?>
<sst xmlns="http://purl.oclc.org/ooxml/spreadsheetml/main" count="1090" uniqueCount="820">
  <si>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</si>
  <si>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</si>
  <si>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</si>
  <si>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</si>
  <si>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</si>
  <si>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</si>
  <si>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</si>
  <si>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</si>
  <si>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</si>
  <si>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</si>
  <si>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Otros servicios de gestión y apoyo</t>
  </si>
  <si>
    <t>Viáticos dentro del país</t>
  </si>
  <si>
    <t>Mantenimiento y reparación de equipo de comunicación</t>
  </si>
  <si>
    <t>Combustibles y lubricantes</t>
  </si>
  <si>
    <t>Repuestos y accesorios</t>
  </si>
  <si>
    <t>Útiles y materiales de oficina y cómputo</t>
  </si>
  <si>
    <t>Productos de papel, cartón e impresos</t>
  </si>
  <si>
    <t>Suplencias</t>
  </si>
  <si>
    <t>Mantenimiento y reparación de otros equipos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</si>
  <si>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</si>
  <si>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</si>
  <si>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</si>
  <si>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</si>
  <si>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</si>
  <si>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Útiles y materiales de limpieza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</si>
  <si>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</si>
  <si>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</si>
  <si>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</si>
  <si>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</si>
  <si>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</si>
  <si>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5.02.02.02.6.06.02</t>
  </si>
  <si>
    <t>5.02.04.04.0.01.01</t>
  </si>
  <si>
    <t>5.02.04.04.0.02.01</t>
  </si>
  <si>
    <t>5.02.04.04.0.03.01</t>
  </si>
  <si>
    <t>5.02.04.04.0.04.01</t>
  </si>
  <si>
    <t>5.02.04.04.0.04.05</t>
  </si>
  <si>
    <t>5.02.04.04.0.05.01</t>
  </si>
  <si>
    <t>5.02.04.04.0.05.02</t>
  </si>
  <si>
    <t>5.02.04.04.0.05.03</t>
  </si>
  <si>
    <t>5.02.05.05.0.01.01</t>
  </si>
  <si>
    <t>5.02.05.05.0.03.01</t>
  </si>
  <si>
    <t>Transferencias corrientes a otras entidades privadas sin fines de lucro</t>
  </si>
  <si>
    <t>5.02.07.07.0.01.01</t>
  </si>
  <si>
    <t>5.02.07.07.0.02.01</t>
  </si>
  <si>
    <t>5.02.07.07.0.03.01</t>
  </si>
  <si>
    <t>5.02.07.07.1.04.06</t>
  </si>
  <si>
    <t>5.02.10.10.0.01.01</t>
  </si>
  <si>
    <t>5.02.10.10.0.03.01</t>
  </si>
  <si>
    <t>5.02.10.10.0.03.02</t>
  </si>
  <si>
    <t>5.02.10.10.0.03.99</t>
  </si>
  <si>
    <t>5.02.10.10.1.07.02</t>
  </si>
  <si>
    <t>5.02.11.11.0.01.01</t>
  </si>
  <si>
    <t>5.02.11.11.0.03.01</t>
  </si>
  <si>
    <t>5.02.14.14.0.01.01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</si>
  <si>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</si>
  <si>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</si>
  <si>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</si>
  <si>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</si>
  <si>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</si>
  <si>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</si>
  <si>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5.02.17.17.1.08.01</t>
  </si>
  <si>
    <t>5.02.23.23.0.01.01</t>
  </si>
  <si>
    <t>5.02.23.23.0.02.01</t>
  </si>
  <si>
    <t>5.02.23.23.0.03.01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</si>
  <si>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</si>
  <si>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</si>
  <si>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</si>
  <si>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</si>
  <si>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</si>
  <si>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</si>
  <si>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</si>
  <si>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5.02.23.23.2.04.02</t>
  </si>
  <si>
    <t>Sueldo para Cargos Fijos</t>
  </si>
  <si>
    <t xml:space="preserve">Información </t>
  </si>
  <si>
    <t>Mantenimiento y reparación de equipo de transporte</t>
  </si>
  <si>
    <t>Mantenimiento y reparación de equipo y mobiliario de oficina</t>
  </si>
  <si>
    <t xml:space="preserve">Sueldos para Cargos Fijos </t>
  </si>
  <si>
    <t xml:space="preserve">Contribución Patronal al Seguro de Salud de la CC.SS.14%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</si>
  <si>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</si>
  <si>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</si>
  <si>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</si>
  <si>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</si>
  <si>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</si>
  <si>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</si>
  <si>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</si>
  <si>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</si>
  <si>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Seguros</t>
  </si>
  <si>
    <t xml:space="preserve">Servicio de agua y alcantarillado </t>
  </si>
  <si>
    <t xml:space="preserve">Actividades protocolarias y sociales </t>
  </si>
  <si>
    <t>Dietas</t>
  </si>
  <si>
    <t>AUDITORIA</t>
  </si>
  <si>
    <t>5.01.02.0.01.01</t>
  </si>
  <si>
    <t>5.01.02.0.03.01</t>
  </si>
  <si>
    <t>5.01.02.0.03.02</t>
  </si>
  <si>
    <t>5.01.02.0.04.01</t>
  </si>
  <si>
    <t>5.01.02.0.04.05</t>
  </si>
  <si>
    <t>5.01.02.0.05.01</t>
  </si>
  <si>
    <t>5.01.02.0.05.02</t>
  </si>
  <si>
    <t>5.01.02.0.05.03</t>
  </si>
  <si>
    <t>REGISTRO DE DEUDA FONDOS Y APORTES</t>
  </si>
  <si>
    <t>Transferencias corrientes a Gobiernos Locales</t>
  </si>
  <si>
    <t>Becas a terceras personas</t>
  </si>
  <si>
    <t>Servicios Especiales</t>
  </si>
  <si>
    <t>5.02.01.01.0.01.01</t>
  </si>
  <si>
    <t>Sueldos para Cargos Fijos</t>
  </si>
  <si>
    <t>5.02.01.01.0.02.01</t>
  </si>
  <si>
    <t>5.02.01.01.0.03.01</t>
  </si>
  <si>
    <t>Contribución Patronal al Seguro de Salud de la CC.SS. 14%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</si>
  <si>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</si>
  <si>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</si>
  <si>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</si>
  <si>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</si>
  <si>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</si>
  <si>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</si>
  <si>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</si>
  <si>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</si>
  <si>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5.02.01.01.2.01.01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</si>
  <si>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</si>
  <si>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</si>
  <si>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</si>
  <si>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</si>
  <si>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</si>
  <si>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</si>
  <si>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</si>
  <si>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</si>
  <si>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</si>
  <si>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</si>
  <si>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</si>
  <si>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</si>
  <si>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</si>
  <si>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</si>
  <si>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</si>
  <si>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5.02.02.02.1.04.06</t>
  </si>
  <si>
    <t>5.02.02.02.1.04.99</t>
  </si>
  <si>
    <t>5.02.02.02.2.01.01</t>
  </si>
  <si>
    <t>CAMINOS Y CALLES</t>
  </si>
  <si>
    <t>Alquiler de maquinaria, equipo y mobiliario</t>
  </si>
  <si>
    <t>CEMENTERIOS</t>
  </si>
  <si>
    <t xml:space="preserve">MERCADOS PLAZAS Y FERIAS </t>
  </si>
  <si>
    <t xml:space="preserve">EDUCATIVOS CULTURALES Y DEPORTIVOS </t>
  </si>
  <si>
    <t>5.02.09.09.0.02.01</t>
  </si>
  <si>
    <t>5.02.09.09.0.04.01</t>
  </si>
  <si>
    <t>5.02.09.09.0.04.05</t>
  </si>
  <si>
    <t>5.02.09.09.0.05.01</t>
  </si>
  <si>
    <t>5.02.09.09.0.05.02</t>
  </si>
  <si>
    <t>5.02.09.09.0.05.03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</si>
  <si>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</si>
  <si>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</si>
  <si>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</si>
  <si>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</si>
  <si>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</si>
  <si>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</si>
  <si>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ESTACIONAMIENTO Y TERMINALES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</si>
  <si>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</si>
  <si>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</si>
  <si>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</si>
  <si>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</si>
  <si>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</si>
  <si>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</si>
  <si>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5.02.11.11.2.01.01</t>
  </si>
  <si>
    <t>5.02.14.14.1.02.01</t>
  </si>
  <si>
    <t>5.02.14.14.1.02.02</t>
  </si>
  <si>
    <t>SEGURIDAD Y VIGILANCIA</t>
  </si>
  <si>
    <t>5.02.23.23.1.04.06</t>
  </si>
  <si>
    <t>5.02.23.23.1.08.05</t>
  </si>
  <si>
    <t>5.02.23.23.2.01.01</t>
  </si>
  <si>
    <t>5.02.23.23.2.99.04</t>
  </si>
  <si>
    <t>5.02.03.03.0.01.01</t>
  </si>
  <si>
    <t>5.02.03.03.0.02.01</t>
  </si>
  <si>
    <t>5.02.03.03.0.03.01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</si>
  <si>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</si>
  <si>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</si>
  <si>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</si>
  <si>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</si>
  <si>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</si>
  <si>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</si>
  <si>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</si>
  <si>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5.02.03.03.2.04.02</t>
  </si>
  <si>
    <t>5.02.03.03.2.01.01</t>
  </si>
  <si>
    <t>5.02.03.03.1.08.05</t>
  </si>
  <si>
    <t>5.02.03.03.1.04.06</t>
  </si>
  <si>
    <t>5.02.03.03.1.04.99</t>
  </si>
  <si>
    <t>5.02.03.03.1.02.01</t>
  </si>
  <si>
    <t>5.02.04.04.1.02.01</t>
  </si>
  <si>
    <t>5.02.04.04.1.02.02</t>
  </si>
  <si>
    <t>5.02.04.04.1.02.04</t>
  </si>
  <si>
    <t>5.02.04.04.1.04.06</t>
  </si>
  <si>
    <t>5.02.04.04.2.01.01</t>
  </si>
  <si>
    <t>5.02.05.05.0.02.01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</si>
  <si>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</si>
  <si>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</si>
  <si>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</si>
  <si>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</si>
  <si>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</si>
  <si>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</si>
  <si>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</si>
  <si>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</si>
  <si>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5.02.05.05.1.06.01</t>
  </si>
  <si>
    <t>5.02.05.05.2.01.01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</si>
  <si>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</si>
  <si>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</si>
  <si>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</si>
  <si>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</si>
  <si>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</si>
  <si>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</si>
  <si>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</si>
  <si>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5.02.07.07.2.01.01</t>
  </si>
  <si>
    <t>5.03.06.01.0.01.01</t>
  </si>
  <si>
    <t>5.03.06.01.0.03.01</t>
  </si>
  <si>
    <t>5.03.06.01.0.03.02</t>
  </si>
  <si>
    <t>5.03.06.01.0.03.99</t>
  </si>
  <si>
    <t>5.03.06.01.0.04.01</t>
  </si>
  <si>
    <t>5.03.06.01.0.04.05</t>
  </si>
  <si>
    <t>5.03.06.01.0.05.01</t>
  </si>
  <si>
    <t>5.03.06.01.0.05.02</t>
  </si>
  <si>
    <t xml:space="preserve">Mantenimiento y reparación de otros equipos </t>
  </si>
  <si>
    <t>5.03.06.01.1.08.99</t>
  </si>
  <si>
    <t>5.03.06.06.5.02.99</t>
  </si>
  <si>
    <t>5.03.06.12.5.02.99</t>
  </si>
  <si>
    <t>Otros Fondos e Inversiones</t>
  </si>
  <si>
    <t>9.02.02</t>
  </si>
  <si>
    <t>5.03.06.01.0.05.03</t>
  </si>
  <si>
    <t>5.01.04.04.6.01.04</t>
  </si>
  <si>
    <t>5.01.04.04.6.04.04</t>
  </si>
  <si>
    <t>0.01.01</t>
  </si>
  <si>
    <t>0.02.01</t>
  </si>
  <si>
    <t>0.03.01</t>
  </si>
  <si>
    <t>0.02.05</t>
  </si>
  <si>
    <t>0.03.02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</si>
  <si>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</si>
  <si>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</si>
  <si>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</si>
  <si>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</si>
  <si>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</si>
  <si>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</si>
  <si>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</si>
  <si>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</si>
  <si>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</si>
  <si>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</si>
  <si>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</si>
  <si>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</si>
  <si>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1.03.06</t>
  </si>
  <si>
    <t>1.04.06</t>
  </si>
  <si>
    <t>Servicios generales</t>
  </si>
  <si>
    <t>1.04.99</t>
  </si>
  <si>
    <t>1.05.02</t>
  </si>
  <si>
    <t>1.08.04</t>
  </si>
  <si>
    <t>Mantenimiento y reparación de  maquinaria y equipo de producción</t>
  </si>
  <si>
    <t>1.08.05</t>
  </si>
  <si>
    <t>1.08.08</t>
  </si>
  <si>
    <t>1.08.07</t>
  </si>
  <si>
    <t>Mantenimiento y reparación de equipo de cómputo y sistemas de información</t>
  </si>
  <si>
    <t>2.01.01</t>
  </si>
  <si>
    <t>2.04.02</t>
  </si>
  <si>
    <t>2.99.01</t>
  </si>
  <si>
    <t>2.99.03</t>
  </si>
  <si>
    <t>2.99.05</t>
  </si>
  <si>
    <t>6.03.01</t>
  </si>
  <si>
    <t>6.06.02</t>
  </si>
  <si>
    <t>0.01.05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</si>
  <si>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</si>
  <si>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</si>
  <si>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</si>
  <si>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</si>
  <si>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</si>
  <si>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</si>
  <si>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</si>
  <si>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</si>
  <si>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</si>
  <si>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</si>
  <si>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Dirección Técnica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</si>
  <si>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</si>
  <si>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</si>
  <si>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</si>
  <si>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</si>
  <si>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</si>
  <si>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</si>
  <si>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</si>
  <si>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</si>
  <si>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</si>
  <si>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</si>
  <si>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</si>
  <si>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</si>
  <si>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</si>
  <si>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</si>
  <si>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</si>
  <si>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</si>
  <si>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</si>
  <si>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</si>
  <si>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</si>
  <si>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</si>
  <si>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</si>
  <si>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</si>
  <si>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</si>
  <si>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</si>
  <si>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</si>
  <si>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</si>
  <si>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</si>
  <si>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</si>
  <si>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</si>
  <si>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</si>
  <si>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</si>
  <si>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</si>
  <si>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</si>
  <si>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</si>
  <si>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</si>
  <si>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</si>
  <si>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</si>
  <si>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</si>
  <si>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</si>
  <si>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</si>
  <si>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</si>
  <si>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</si>
  <si>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</si>
  <si>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</si>
  <si>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</si>
  <si>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</si>
  <si>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</si>
  <si>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</si>
  <si>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</si>
  <si>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</si>
  <si>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</si>
  <si>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</si>
  <si>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</si>
  <si>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</si>
  <si>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</si>
  <si>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</si>
  <si>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</si>
  <si>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</si>
  <si>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</si>
  <si>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</si>
  <si>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</si>
  <si>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</si>
  <si>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</si>
  <si>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</si>
  <si>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</si>
  <si>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</si>
  <si>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</si>
  <si>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</si>
  <si>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</si>
  <si>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</si>
  <si>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</si>
  <si>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</si>
  <si>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</si>
  <si>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</si>
  <si>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</si>
  <si>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</si>
  <si>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</si>
  <si>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</si>
  <si>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</si>
  <si>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</si>
  <si>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</si>
  <si>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</si>
  <si>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</si>
  <si>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</si>
  <si>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</si>
  <si>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</si>
  <si>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</si>
  <si>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</si>
  <si>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</si>
  <si>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</si>
  <si>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</si>
  <si>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</si>
  <si>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</si>
  <si>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</si>
  <si>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</si>
  <si>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</si>
  <si>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</si>
  <si>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</si>
  <si>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</si>
  <si>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</si>
  <si>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</si>
  <si>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</si>
  <si>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</si>
  <si>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</si>
  <si>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</si>
  <si>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</si>
  <si>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</si>
  <si>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</si>
  <si>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</si>
  <si>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</si>
  <si>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</si>
  <si>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</si>
  <si>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</si>
  <si>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</si>
  <si>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</si>
  <si>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</si>
  <si>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</si>
  <si>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</si>
  <si>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</si>
  <si>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</si>
  <si>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</si>
  <si>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</si>
  <si>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</si>
  <si>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</si>
  <si>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</si>
  <si>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</si>
  <si>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</si>
  <si>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</si>
  <si>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</si>
  <si>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</si>
  <si>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</si>
  <si>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</si>
  <si>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</si>
  <si>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</si>
  <si>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</si>
  <si>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</si>
  <si>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</si>
  <si>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</si>
  <si>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</si>
  <si>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</si>
  <si>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</si>
  <si>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</si>
  <si>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</si>
  <si>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</si>
  <si>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</si>
  <si>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</si>
  <si>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</si>
  <si>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</si>
  <si>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</si>
  <si>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</si>
  <si>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</si>
  <si>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</si>
  <si>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</si>
  <si>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</si>
  <si>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</si>
  <si>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</si>
  <si>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</si>
  <si>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</si>
  <si>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</si>
  <si>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</si>
  <si>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</si>
  <si>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</si>
  <si>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</si>
  <si>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</si>
  <si>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</si>
  <si>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</si>
  <si>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</si>
  <si>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</si>
  <si>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</si>
  <si>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</si>
  <si>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</si>
  <si>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</si>
  <si>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</si>
  <si>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</si>
  <si>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</si>
  <si>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</si>
  <si>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</si>
  <si>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</si>
  <si>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</si>
  <si>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</si>
  <si>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</si>
  <si>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</si>
  <si>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</si>
  <si>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</si>
  <si>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</si>
  <si>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</si>
  <si>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</si>
  <si>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</si>
  <si>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</si>
  <si>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</si>
  <si>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</si>
  <si>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</si>
  <si>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</si>
  <si>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</si>
  <si>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</si>
  <si>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</si>
  <si>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</si>
  <si>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</si>
  <si>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</si>
  <si>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</si>
  <si>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</si>
  <si>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1.06.01</t>
  </si>
  <si>
    <t>5.99.03</t>
  </si>
  <si>
    <t>5.03.02.02.5.02.02</t>
  </si>
  <si>
    <t>Juntas de Educación</t>
  </si>
  <si>
    <t>SERVICIOS SOCIALES COMPLEMENTARIOS</t>
  </si>
  <si>
    <t>5.02.10.10.0.02.01</t>
  </si>
  <si>
    <t>INFORME DE EJECUCIÓN PRESUPUESTARIA</t>
  </si>
  <si>
    <t>ADMINISTRACIÓN GENERAL</t>
  </si>
  <si>
    <t>1.3.1.3.02.00.0.0.000</t>
  </si>
  <si>
    <t>Otros derechos administrativos a otros servicios públicos</t>
  </si>
  <si>
    <t>1.3.1.3.02.09.0.0.000</t>
  </si>
  <si>
    <t>1.3.1.3.02.09.9.0.000</t>
  </si>
  <si>
    <t>1.3.2.00.00.0.0.000</t>
  </si>
  <si>
    <t>INGRESOS DE LA PROPIEDAD</t>
  </si>
  <si>
    <t>5.01.04.6.02</t>
  </si>
  <si>
    <t xml:space="preserve">Transferencias Corrientes a personas </t>
  </si>
  <si>
    <t>5.02.09.09.1.02.02</t>
  </si>
  <si>
    <t>5.02.09.09.1.04.06</t>
  </si>
  <si>
    <t>Total</t>
  </si>
  <si>
    <t>5.02.10.10.0.01.03</t>
  </si>
  <si>
    <t>Construcción de aceras</t>
  </si>
  <si>
    <t>Construcción de rampas accesibles</t>
  </si>
  <si>
    <t>5.02.09.09.0.01.01</t>
  </si>
  <si>
    <t>5.02.09.09.0.01.05</t>
  </si>
  <si>
    <t>DIRECCIÓN TÉCNICA</t>
  </si>
  <si>
    <t>Sueldos para cargos fijos</t>
  </si>
  <si>
    <t>Transferencias de capital a órganos Desconcentrados</t>
  </si>
  <si>
    <t>COSEVI</t>
  </si>
  <si>
    <t>2.4.1.2.00.00.0.0.000</t>
  </si>
  <si>
    <t>2.4.1.2.01.00.0.0.000</t>
  </si>
  <si>
    <t>2.01.04</t>
  </si>
  <si>
    <t>Maquinaria y equipo diverso</t>
  </si>
  <si>
    <t>5.01.04.6.01.01</t>
  </si>
  <si>
    <t>5.01.04.6.01.01.1</t>
  </si>
  <si>
    <t>5.01.04.6.01.02</t>
  </si>
  <si>
    <t>Transferencias corrientes al Gobierno Central</t>
  </si>
  <si>
    <t>Transferencias corrientes a Órganos Desconcentrados</t>
  </si>
  <si>
    <t>5.01.04.6.01.02.1</t>
  </si>
  <si>
    <t>5.01.04.6.01.02.2</t>
  </si>
  <si>
    <t>5.01.04.6.01.02.3</t>
  </si>
  <si>
    <t>5.01.04.6.01.02.4</t>
  </si>
  <si>
    <t>Concejo Nacional de rehabilitación y Educación Especial 0.50%</t>
  </si>
  <si>
    <t>Aporte CONAGEBIO 10%</t>
  </si>
  <si>
    <t>Junta Administrativa Registro Nacional 3%</t>
  </si>
  <si>
    <t>5.01.04.6.02.02</t>
  </si>
  <si>
    <t>5.01.04.6.04.04.1</t>
  </si>
  <si>
    <t>5.02.04.04.2.99.04</t>
  </si>
  <si>
    <t>5.02.04.04.2.04.02</t>
  </si>
  <si>
    <t>5.02.07.07.0.01.05</t>
  </si>
  <si>
    <t>5.02.09.09.1.02.04</t>
  </si>
  <si>
    <t>Equipo de comunicación</t>
  </si>
  <si>
    <t>5.02.10.10.1.04.99</t>
  </si>
  <si>
    <t>5.02.11.11.0.02.01</t>
  </si>
  <si>
    <t>Edificios</t>
  </si>
  <si>
    <t>Total  Edificios</t>
  </si>
  <si>
    <t>5.03.02.04.5.02.02</t>
  </si>
  <si>
    <t>5.03.02.05.5.02.02</t>
  </si>
  <si>
    <t>Instalaciones</t>
  </si>
  <si>
    <t>Total  de Instalaciones</t>
  </si>
  <si>
    <t>5.03.06.01.1.04.03</t>
  </si>
  <si>
    <t>Asociaciones de Desarrollo</t>
  </si>
  <si>
    <t xml:space="preserve">Contribución Patronal al Banco Popular y de Des. Comunal ,5% </t>
  </si>
  <si>
    <t>Aporte Unida Técnica(O.N.T. 1% I.B.I)</t>
  </si>
  <si>
    <t>Aporte Fondo Parques Nacionales 70%</t>
  </si>
  <si>
    <t>Contribución Patronal al Banco Popular y de Des. Comunal 0,5%</t>
  </si>
  <si>
    <t>Total  Protección de medio ambiente</t>
  </si>
  <si>
    <t>Servicios de ingeniería</t>
  </si>
  <si>
    <t>Total  Atención de Emergencias</t>
  </si>
  <si>
    <t>Contribución Patronal al Banco Popular y de Des. Comunal 0,50%</t>
  </si>
  <si>
    <t>Vías de Comunicación</t>
  </si>
  <si>
    <t>Total  de Vías de comunicación</t>
  </si>
  <si>
    <t xml:space="preserve">Total  Administración General </t>
  </si>
  <si>
    <t>Total  Auditoría</t>
  </si>
  <si>
    <t>Total Registro de Deudas Fondos y Aportes</t>
  </si>
  <si>
    <t>Total Aseo de Vías</t>
  </si>
  <si>
    <t>Total Recolección de Basura</t>
  </si>
  <si>
    <t>Total Caminos y Calles</t>
  </si>
  <si>
    <t>Total Cementerios</t>
  </si>
  <si>
    <t>PARQUES Y OBRAS DE ORNATOS</t>
  </si>
  <si>
    <t>Total Parques y Obras de Ornatos</t>
  </si>
  <si>
    <t>5.01.04.6.01.04.1</t>
  </si>
  <si>
    <t>1.04.01</t>
  </si>
  <si>
    <t>1.08.99</t>
  </si>
  <si>
    <t>6.06.0</t>
  </si>
  <si>
    <t>Indemnizaciones</t>
  </si>
  <si>
    <t>5.02.05.05.0.01.05</t>
  </si>
  <si>
    <t>5.02.09.09.1.02.01</t>
  </si>
  <si>
    <t>Servicio de agua y alcantarillados</t>
  </si>
  <si>
    <t>5.02.09.09.2.99.06</t>
  </si>
  <si>
    <t>Útiles de materiales de resguardo y seguridad</t>
  </si>
  <si>
    <t>POR INCUMPLIMIENTO DE DEBERES</t>
  </si>
  <si>
    <t>5.02.29.29.1.04.03</t>
  </si>
  <si>
    <t>Materiales y productos eléctricos, telefónicos y de computo</t>
  </si>
  <si>
    <t>COMPLEJOS TURÍSTICOS</t>
  </si>
  <si>
    <t>PROTECCIÓN MEDIO AMBIENTE</t>
  </si>
  <si>
    <t>Servicio de ingeniería</t>
  </si>
  <si>
    <t>Derechos Administrativos a Otros Servicios Públicos</t>
  </si>
  <si>
    <t>Superávit Especifico</t>
  </si>
  <si>
    <t>5.01.02.0.03.99</t>
  </si>
  <si>
    <t>0.01.03</t>
  </si>
  <si>
    <t>2.03.04</t>
  </si>
  <si>
    <t>2.99.06</t>
  </si>
  <si>
    <t>5.01.04.6.01.03</t>
  </si>
  <si>
    <t>Transferencias corrientes a Instituciones Descentralizadas no Empresariales</t>
  </si>
  <si>
    <t>5.01.04.6.01.03.02</t>
  </si>
  <si>
    <t>5.02.02.02.1.08.05</t>
  </si>
  <si>
    <t>5.02.03.03.1.05.01</t>
  </si>
  <si>
    <t>5.02.04.04.0.01.05</t>
  </si>
  <si>
    <t>5.02.04.04.2.99.06</t>
  </si>
  <si>
    <t>5.02.11.11.2.99.04</t>
  </si>
  <si>
    <t>5.02.23.23.0.03.02</t>
  </si>
  <si>
    <t>5.02.28.28.0.02.01</t>
  </si>
  <si>
    <t>5.02.28.28.0.04.01</t>
  </si>
  <si>
    <t>5.02.28.28.0.04.05</t>
  </si>
  <si>
    <t>5.02.28.28.0.05.01</t>
  </si>
  <si>
    <t>5.02.28.28.0.05.02</t>
  </si>
  <si>
    <t>5.02.28.28.0.05.03</t>
  </si>
  <si>
    <t>APORTE EN ESPECIE PARA SERVICIOS Y PROYECTOS COMUNITARIOS</t>
  </si>
  <si>
    <t>Total  Aporte en Especie para Servicios y Proyectos Comunitarios</t>
  </si>
  <si>
    <t>5.02.31.31.6.02.99</t>
  </si>
  <si>
    <t>Otras transferencias a personas</t>
  </si>
  <si>
    <t>Construcción de elementos de drenaje y alcantarillado pluvial</t>
  </si>
  <si>
    <t>5.03.06.08.5.02.99</t>
  </si>
  <si>
    <t>Suministro, instalación y mantenimiento de piso en EPDM en las áreas públicas de los distritos de Heredia, Mercedes, San Francisco y Ulloa</t>
  </si>
  <si>
    <t>ASEO DE VÍAS</t>
  </si>
  <si>
    <t>ATENCIÓN DE EMERGENCIAS</t>
  </si>
  <si>
    <t>Aporte Jtas de educación-10% I.B.I.</t>
  </si>
  <si>
    <t>Total  Por Incumplimiento de deberes</t>
  </si>
  <si>
    <t>1.07.01</t>
  </si>
  <si>
    <t>1.07.02</t>
  </si>
  <si>
    <t>1.08.01</t>
  </si>
  <si>
    <t>Mantenimientos de edificios y locales</t>
  </si>
  <si>
    <t>2.01.02</t>
  </si>
  <si>
    <t>2.99.04</t>
  </si>
  <si>
    <t>2.99.99</t>
  </si>
  <si>
    <t>5.01.04</t>
  </si>
  <si>
    <t>Equipo y mobiliario de oficina</t>
  </si>
  <si>
    <t>5.01.99</t>
  </si>
  <si>
    <t>5.02.01.01.1.04.06</t>
  </si>
  <si>
    <t>5.02.01.01.2.99.06</t>
  </si>
  <si>
    <t>5.02.02.02.1.03.03</t>
  </si>
  <si>
    <t>Impresión, encuadernación y otros</t>
  </si>
  <si>
    <t>5.02.02.02.2.04.02</t>
  </si>
  <si>
    <t>5.02.02.02.2.99.06</t>
  </si>
  <si>
    <t>5.02.03.03.2.03.02</t>
  </si>
  <si>
    <t>Materiales y productos minerales y asfalticos</t>
  </si>
  <si>
    <t>5.02.03.03.2.99.01</t>
  </si>
  <si>
    <t>Útiles y materiales de oficina y computo</t>
  </si>
  <si>
    <t>5.02.03.03.2.99.04</t>
  </si>
  <si>
    <t>5.02.03.03.2.99.06</t>
  </si>
  <si>
    <t>Otros útiles, materiales y suministros</t>
  </si>
  <si>
    <t>5.02.03.03.5.01.01</t>
  </si>
  <si>
    <t>Maquinaria y equipo para la producción</t>
  </si>
  <si>
    <t>5.02.04.04.1.04.99</t>
  </si>
  <si>
    <t>5.02.04.04.2.03.01</t>
  </si>
  <si>
    <t>5.02.05.05.2.04.02</t>
  </si>
  <si>
    <t>5.02.05.05.2.99.06</t>
  </si>
  <si>
    <t>5.02.07.07.0.03.02</t>
  </si>
  <si>
    <t>5.02.07.07.0.03.99</t>
  </si>
  <si>
    <t>5.02.07.07.1.08.99</t>
  </si>
  <si>
    <t>5.02.07.07.2.99.05</t>
  </si>
  <si>
    <t>5.02.09.09.1.04.99</t>
  </si>
  <si>
    <t>5.02.09.09.1.07.01</t>
  </si>
  <si>
    <t>5.02.09.09.1.07.02</t>
  </si>
  <si>
    <t>5.02.09.09.2.99.05</t>
  </si>
  <si>
    <t>5.02.09.09.5.99.03</t>
  </si>
  <si>
    <t>5.02.10.10.1.03.02</t>
  </si>
  <si>
    <t>5.02.10.10.1.04.04</t>
  </si>
  <si>
    <t>Útiles y materiales de cocina y comedor</t>
  </si>
  <si>
    <t>5.02.14.14.1.04.06</t>
  </si>
  <si>
    <t>5.02.14.14.2.99.05</t>
  </si>
  <si>
    <t>5.02.14.14.2.99.06</t>
  </si>
  <si>
    <t>5.02.23.3.1.04.01</t>
  </si>
  <si>
    <t>5.02.23.23.1.04.99</t>
  </si>
  <si>
    <t>5.02.23.23.1.07.01</t>
  </si>
  <si>
    <t>5.02.23.23.1.08.06</t>
  </si>
  <si>
    <t>Otros productos químicos</t>
  </si>
  <si>
    <t>5.02.23.23.2.03.01</t>
  </si>
  <si>
    <t>5.02.23.23.2.99.01</t>
  </si>
  <si>
    <t>5.02.23.23.2.99.03</t>
  </si>
  <si>
    <t>5.02.23.23.2.99.06</t>
  </si>
  <si>
    <t>5.02.28.28.1.04.03</t>
  </si>
  <si>
    <t>5.02.28.28.2.02.03</t>
  </si>
  <si>
    <t>Alimentos y bebidas</t>
  </si>
  <si>
    <t>5.02.28.28.2.99.99</t>
  </si>
  <si>
    <t>5.03.01.02.5.02.01</t>
  </si>
  <si>
    <t>5.03.02.03.5.02.02</t>
  </si>
  <si>
    <t>Construcción de Corredor Accesible</t>
  </si>
  <si>
    <t>5.03.06.01.2.01.02</t>
  </si>
  <si>
    <t>Remodelación de Canchas en Varios Distritos del Cantón de Heredia</t>
  </si>
  <si>
    <t>5.03.06.04.5.02.99</t>
  </si>
  <si>
    <t>Suministro e instalación de juegos infantiles en las áreas públicas de los distritos de Heredia, Mercedes, San Francisco y Ulloa</t>
  </si>
  <si>
    <t>Suministro, instalación y mantenimiento de malla ciclón en las áreas públicas de los distritos de Heredia, Mercedes, San Francisco y Ulloa</t>
  </si>
  <si>
    <t>5.03.06.18.5.02.99</t>
  </si>
  <si>
    <t>Mantenimiento de edificios comunales.</t>
  </si>
  <si>
    <t>5.03.07.01.7.03.01</t>
  </si>
  <si>
    <t>5.03.07.02.7.01.03</t>
  </si>
  <si>
    <t>Servicios en ciencias económicas y sociales</t>
  </si>
  <si>
    <t>Actividades de capacitación</t>
  </si>
  <si>
    <t>Productos farmacéuticos y medicinales</t>
  </si>
  <si>
    <t>Transporte dentro del país</t>
  </si>
  <si>
    <t>Materiales y productos metálicos</t>
  </si>
  <si>
    <t>Materiales y producto metálicos</t>
  </si>
  <si>
    <t>2.4.1.1.06.00.0.0.000</t>
  </si>
  <si>
    <t>Transferencias de capital de Instituciones Públicas Financieras</t>
  </si>
  <si>
    <t>2.4.1.1.06.01.0.0.000</t>
  </si>
  <si>
    <t>Instituto Nacional de Seguros</t>
  </si>
  <si>
    <t>AL 30 DE SETIEMBRE 2025</t>
  </si>
  <si>
    <t>TERCER TRIMESTRE 2025</t>
  </si>
  <si>
    <t>5.01.02.1.04.03</t>
  </si>
  <si>
    <t>1.01.02</t>
  </si>
  <si>
    <t>1.03.03</t>
  </si>
  <si>
    <t>1.04.02</t>
  </si>
  <si>
    <t>Servicios jurídicos</t>
  </si>
  <si>
    <t>2.01.99</t>
  </si>
  <si>
    <t>2.02.03</t>
  </si>
  <si>
    <t>2.02.04</t>
  </si>
  <si>
    <t>Alimentos para animales</t>
  </si>
  <si>
    <t>2.03.01</t>
  </si>
  <si>
    <t>2.03.06</t>
  </si>
  <si>
    <t>Materiales y productos de plástico</t>
  </si>
  <si>
    <t>2.99.07</t>
  </si>
  <si>
    <t>1.01.99</t>
  </si>
  <si>
    <t>Otros alquileres</t>
  </si>
  <si>
    <t>5.02.01.01.2.01.02</t>
  </si>
  <si>
    <t>5.02.01.01.2.03.01</t>
  </si>
  <si>
    <t>5.02.01.01.2.99.04</t>
  </si>
  <si>
    <t>5.02.01.01.6.06.02</t>
  </si>
  <si>
    <t>5.02.02.02.1.05.02</t>
  </si>
  <si>
    <t>5.02.03.03.1.08.04</t>
  </si>
  <si>
    <t>5.02.03.03.1.08.99</t>
  </si>
  <si>
    <t>5.02.03.03.2.03.01</t>
  </si>
  <si>
    <t>5.02.03.03.0.01.05</t>
  </si>
  <si>
    <t>5.02.04.04.1.03.02</t>
  </si>
  <si>
    <t>5.02.04.04.1.08.06</t>
  </si>
  <si>
    <t>5.02.04.04.1.08.07</t>
  </si>
  <si>
    <t>5.02.04.04.1.08.99</t>
  </si>
  <si>
    <t>5.02.04.04.2.01.04</t>
  </si>
  <si>
    <t>5.02.04.04.2.03.02</t>
  </si>
  <si>
    <t>5.02.04.04.2.04.01</t>
  </si>
  <si>
    <t>5.02.04.04.2.99.05</t>
  </si>
  <si>
    <t>5.02.04.04.5.01.04</t>
  </si>
  <si>
    <t>5.02.04.04.2.01.99</t>
  </si>
  <si>
    <t>5.02.05.05.1.08.05</t>
  </si>
  <si>
    <t>Mantenimiento y reparación de equipos de transporte</t>
  </si>
  <si>
    <t>5.02.05.05.2.01.99</t>
  </si>
  <si>
    <t>5.02.05.05.2.01.02</t>
  </si>
  <si>
    <t>5.02.05.05.2.03.06</t>
  </si>
  <si>
    <t>5.02.05.05.2.99.04</t>
  </si>
  <si>
    <t>5.02.05.05.6.06.02</t>
  </si>
  <si>
    <t>5.02.05.05.2.02.02</t>
  </si>
  <si>
    <t>Productos agroforestales</t>
  </si>
  <si>
    <t>5.02.07.07.1.07.02</t>
  </si>
  <si>
    <t>5.02.07.07.1.08.01</t>
  </si>
  <si>
    <t>5.02.07.07.1.08.04</t>
  </si>
  <si>
    <t>5.02.07.07.1.08.08</t>
  </si>
  <si>
    <t>Mantenimiento y reparación de equipo de computo y sistemas de información</t>
  </si>
  <si>
    <t>5.02.07.07.2.01.02</t>
  </si>
  <si>
    <t>5.02.07.07.2.01.04</t>
  </si>
  <si>
    <t>5.02.07.07.2.01.99</t>
  </si>
  <si>
    <t>5.02.07.07.2.03.06</t>
  </si>
  <si>
    <t>5.02.07.07.2.99.04</t>
  </si>
  <si>
    <t>5.02.07.07.5.01.04</t>
  </si>
  <si>
    <t>5.02.09.09.2.01.02</t>
  </si>
  <si>
    <t>5.02.09.09.2.01.04</t>
  </si>
  <si>
    <t>5.02.09.09.2.03.04</t>
  </si>
  <si>
    <t>5.02.09.09.2.04.01</t>
  </si>
  <si>
    <t>5.02.09.09.2.99.01</t>
  </si>
  <si>
    <t>5.02.09.09.2.99.99</t>
  </si>
  <si>
    <t>5.02.10.10.1.01.02</t>
  </si>
  <si>
    <t>5.02.10.10.1.04.06</t>
  </si>
  <si>
    <t>5.02.10.10.1.05.01</t>
  </si>
  <si>
    <t>5.02.10.10.1.05.02</t>
  </si>
  <si>
    <t>5.02.10.10.1.07.01</t>
  </si>
  <si>
    <t>5.02.10.10.2.02.03</t>
  </si>
  <si>
    <t>5.02.10.10.2.99.03</t>
  </si>
  <si>
    <t>5.02.10.10.5.01.99</t>
  </si>
  <si>
    <t>5.02.10.10.1.03.03</t>
  </si>
  <si>
    <t>5.02.11.11.1.01.02</t>
  </si>
  <si>
    <t>5.02.11.11.1.03.06</t>
  </si>
  <si>
    <t>5.02.11.11.2.04.02</t>
  </si>
  <si>
    <t>5.02.11.11.2.99.06</t>
  </si>
  <si>
    <t>5.02.14.14.1.08.04</t>
  </si>
  <si>
    <t>Mantenimiento y reparación de equipo de producción</t>
  </si>
  <si>
    <t>5.02.14.14.2.04.02</t>
  </si>
  <si>
    <t>5.02.14.14.2.99.03</t>
  </si>
  <si>
    <t>5.02.14.14.1.03.02</t>
  </si>
  <si>
    <t>5.02.14.14.2.99.04</t>
  </si>
  <si>
    <t>5.02.23.23.1.01.02</t>
  </si>
  <si>
    <t>5.02.23.23.2.01.02</t>
  </si>
  <si>
    <t>5.02.23.23.2.02.04</t>
  </si>
  <si>
    <t>Alimento para animales</t>
  </si>
  <si>
    <t>5.02.23.23.2.04.01</t>
  </si>
  <si>
    <t>5.02.23.23.5.01.99</t>
  </si>
  <si>
    <t>Maquinaria t equipo diverso</t>
  </si>
  <si>
    <t>5.02.23.23.0.01.05</t>
  </si>
  <si>
    <t>5.02.25.25.1.04.03</t>
  </si>
  <si>
    <t>5.02.25.25.1.04.99</t>
  </si>
  <si>
    <t>5.02.25.25.2.02.02</t>
  </si>
  <si>
    <t>5.02.28.28.2.99.01</t>
  </si>
  <si>
    <t>5.02.28.28.2.99.03</t>
  </si>
  <si>
    <t>5.02.28.28.5.01.03</t>
  </si>
  <si>
    <t>5.03.01.01.5.02.01</t>
  </si>
  <si>
    <t>5.03.01.03.5.02.01</t>
  </si>
  <si>
    <t>5.03.01.04.5.02.01</t>
  </si>
  <si>
    <t>5.03.02.06.5.02.02</t>
  </si>
  <si>
    <t>5.03.02.07.5.02.02</t>
  </si>
  <si>
    <t>5.03.02.09.5.02.02</t>
  </si>
  <si>
    <t>5.03.06.01.1.04.99</t>
  </si>
  <si>
    <t>5.03.06.01.2.02.03</t>
  </si>
  <si>
    <t>5.03.06.01.2.99.03</t>
  </si>
  <si>
    <t>5.03.06.01.2.99.04</t>
  </si>
  <si>
    <t>5.03.06.01.2.99.06</t>
  </si>
  <si>
    <t>5.03.06.03.5.02.99</t>
  </si>
  <si>
    <t>5.03.06.10.5.02.99</t>
  </si>
  <si>
    <t>5.03.06.13.5.02.99</t>
  </si>
  <si>
    <t>5.03.06.14.5.02.99</t>
  </si>
  <si>
    <t>5.03.06.16.5.02.99</t>
  </si>
  <si>
    <t>5.03.06.19.5.02.99</t>
  </si>
  <si>
    <t>5.03.06.27.5.02.99</t>
  </si>
  <si>
    <t>5.03.06.28.5.02.99</t>
  </si>
  <si>
    <t>Muro de granada</t>
  </si>
  <si>
    <t>5.03.06.30.5.02.99</t>
  </si>
  <si>
    <t>Construcción varias Urb Cedri</t>
  </si>
  <si>
    <t>5.03.06.31.5.02.99</t>
  </si>
  <si>
    <t>5.03.06.32.5.02.99</t>
  </si>
  <si>
    <t>Construcción de Paso Cubierto Campo Ferial</t>
  </si>
  <si>
    <t xml:space="preserve">Obra de mejora edificio Gobernación </t>
  </si>
  <si>
    <t>Sustitución de cubierta de techo del anfiteatro CCOD</t>
  </si>
  <si>
    <t>Sistema alarma contra incendios Mercado</t>
  </si>
  <si>
    <t>Remodelación integral de aceras costado este y sur del Palacio de los Deportes</t>
  </si>
  <si>
    <t>Construcción de losas de concreto en sitios de constante deformación de los pavimentos y paradas de servicios públicos</t>
  </si>
  <si>
    <t>Mantenimiento y mejora de la red vial cantonal con trabajos de asfaltado, ampliación y perfilado de vías</t>
  </si>
  <si>
    <t>Construcción de tapias en las áreas publicas de los distritos de Heredia, Mercedes, San Francisco y Ulloa</t>
  </si>
  <si>
    <t>Remodelación integral de áreas publicas de los distritos de Heredia, Mercedes, San Francisco y Ulloa</t>
  </si>
  <si>
    <t>Mantenimiento de elementos en áreas publicas remodeladas de varios distritos del cantón</t>
  </si>
  <si>
    <t>Obras en salones comunales jardines del oeste</t>
  </si>
  <si>
    <t>Cambio total de laminas de techos y losas de concreto en áreas deportivas Urb. Aries</t>
  </si>
  <si>
    <t>II Etapa de aula en comunal Urb. Cafetos</t>
  </si>
  <si>
    <t>Remodelación de Casa de la Cultura</t>
  </si>
  <si>
    <t>Construcción de aceras y ampliación de la casta de ingreso en el Bosque de la Hoja</t>
  </si>
  <si>
    <t>Construcción de remodelaciones SYM Casa de la Mujer</t>
  </si>
  <si>
    <t>Construcciones y remodelaciones Urb Inmaculada</t>
  </si>
  <si>
    <t>Mantenimiento y reparación de maquinaria y equipo de producción</t>
  </si>
  <si>
    <t>Contribución Patronal al Seguro de Salud de la CCSS. 14%</t>
  </si>
  <si>
    <t>Contribución Patronal al Seguro de Pensiones de la CCSS.</t>
  </si>
  <si>
    <t>Mantenimiento t reparación de otros equipos</t>
  </si>
  <si>
    <t>Herramientas y accesorios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</si>
</sst>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4"/>
        <bgColor indexed="64"/>
      </patternFill>
    </fill>
  </fills>
  <borders count="18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theme="0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7" borderId="10" xfId="2" applyFont="1" applyFill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3" fontId="11" fillId="7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0" fontId="4" fillId="0" borderId="1" xfId="0" applyFont="1" applyBorder="1" applyAlignment="1">
      <alignment horizontal="center" vertical="center"/>
    </xf>
    <xf numFmtId="0" fontId="0" fillId="5" borderId="0" xfId="0" applyFill="1"/>
    <xf numFmtId="4" fontId="15" fillId="0" borderId="1" xfId="2" applyNumberFormat="1" applyFont="1" applyBorder="1" applyAlignment="1">
      <alignment horizontal="center" vertical="center"/>
    </xf>
    <xf numFmtId="3" fontId="15" fillId="5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5" fillId="0" borderId="7" xfId="2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6" fillId="6" borderId="6" xfId="0" applyNumberFormat="1" applyFont="1" applyFill="1" applyBorder="1" applyAlignment="1">
      <alignment vertical="center"/>
    </xf>
    <xf numFmtId="164" fontId="6" fillId="6" borderId="1" xfId="1" applyFont="1" applyFill="1" applyBorder="1" applyAlignment="1">
      <alignment vertical="center"/>
    </xf>
    <xf numFmtId="165" fontId="3" fillId="0" borderId="6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8" fillId="0" borderId="0" xfId="1" applyFont="1"/>
    <xf numFmtId="164" fontId="12" fillId="0" borderId="0" xfId="1" applyFont="1"/>
    <xf numFmtId="164" fontId="14" fillId="0" borderId="0" xfId="1" applyFont="1"/>
    <xf numFmtId="164" fontId="20" fillId="0" borderId="0" xfId="1" applyFont="1"/>
    <xf numFmtId="164" fontId="0" fillId="0" borderId="0" xfId="1" applyFont="1" applyFill="1" applyBorder="1" applyAlignment="1">
      <alignment vertical="center"/>
    </xf>
    <xf numFmtId="164" fontId="0" fillId="0" borderId="0" xfId="1" applyFont="1" applyFill="1" applyBorder="1"/>
    <xf numFmtId="4" fontId="6" fillId="0" borderId="0" xfId="0" applyNumberFormat="1" applyFont="1" applyAlignment="1">
      <alignment vertical="center"/>
    </xf>
    <xf numFmtId="4" fontId="1" fillId="4" borderId="17" xfId="0" applyNumberFormat="1" applyFont="1" applyFill="1" applyBorder="1" applyAlignment="1">
      <alignment horizontal="center"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24" fillId="5" borderId="0" xfId="4" applyNumberFormat="1" applyFont="1" applyFill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5" fontId="7" fillId="3" borderId="4" xfId="1" applyNumberFormat="1" applyFont="1" applyFill="1" applyBorder="1" applyAlignment="1" applyProtection="1">
      <alignment horizontal="center" vertical="center" wrapText="1"/>
    </xf>
    <xf numFmtId="165" fontId="7" fillId="3" borderId="5" xfId="1" applyNumberFormat="1" applyFont="1" applyFill="1" applyBorder="1" applyAlignment="1" applyProtection="1">
      <alignment horizontal="center" vertical="center" wrapText="1"/>
    </xf>
    <xf numFmtId="165" fontId="7" fillId="3" borderId="6" xfId="1" applyNumberFormat="1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7" fillId="3" borderId="6" xfId="1" applyFont="1" applyFill="1" applyBorder="1" applyAlignment="1" applyProtection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4" fontId="8" fillId="0" borderId="1" xfId="2" applyNumberForma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1278255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742950</xdr:colOff>
      <xdr:row>4</xdr:row>
      <xdr:rowOff>17145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40"/>
  <sheetViews>
    <sheetView showGridLines="0" zoomScaleNormal="100" zoomScaleSheetLayoutView="75" workbookViewId="0">
      <pane ySplit="5" topLeftCell="A110" activePane="bottomLeft" state="frozen"/>
      <selection pane="bottomLeft" activeCell="C48" sqref="C48"/>
    </sheetView>
  </sheetViews>
  <sheetFormatPr baseColWidth="10" defaultColWidth="11.44140625" defaultRowHeight="13.2" x14ac:dyDescent="0.25"/>
  <cols>
    <col min="1" max="1" width="29.109375" style="36" customWidth="1"/>
    <col min="2" max="2" width="50.109375" style="36" customWidth="1"/>
    <col min="3" max="3" width="27.109375" style="36" customWidth="1"/>
    <col min="4" max="4" width="24.44140625" style="60" bestFit="1" customWidth="1"/>
    <col min="5" max="5" width="15.33203125" style="14" bestFit="1" customWidth="1"/>
    <col min="6" max="16384" width="11.44140625" style="14"/>
  </cols>
  <sheetData>
    <row r="1" spans="1:5" ht="17.399999999999999" x14ac:dyDescent="0.25">
      <c r="A1" s="76" t="s">
        <v>273</v>
      </c>
      <c r="B1" s="76"/>
      <c r="C1" s="14"/>
    </row>
    <row r="2" spans="1:5" ht="17.399999999999999" x14ac:dyDescent="0.25">
      <c r="A2" s="76" t="s">
        <v>274</v>
      </c>
      <c r="B2" s="76"/>
      <c r="C2" s="38"/>
    </row>
    <row r="3" spans="1:5" ht="17.399999999999999" x14ac:dyDescent="0.25">
      <c r="A3" s="76" t="s">
        <v>679</v>
      </c>
      <c r="B3" s="76"/>
      <c r="C3" s="14"/>
    </row>
    <row r="4" spans="1:5" ht="18" customHeight="1" x14ac:dyDescent="0.25">
      <c r="A4" s="76" t="s">
        <v>275</v>
      </c>
      <c r="B4" s="76"/>
      <c r="C4" s="14"/>
    </row>
    <row r="5" spans="1:5" ht="18" customHeight="1" thickBot="1" x14ac:dyDescent="0.3">
      <c r="A5" s="15"/>
      <c r="B5" s="15"/>
      <c r="C5" s="15"/>
    </row>
    <row r="6" spans="1:5" ht="22.5" customHeight="1" x14ac:dyDescent="0.25">
      <c r="A6" s="70" t="s">
        <v>276</v>
      </c>
      <c r="B6" s="70" t="s">
        <v>277</v>
      </c>
      <c r="C6" s="70" t="s">
        <v>278</v>
      </c>
    </row>
    <row r="7" spans="1:5" ht="35.25" customHeight="1" thickBot="1" x14ac:dyDescent="0.3">
      <c r="A7" s="71"/>
      <c r="B7" s="71"/>
      <c r="C7" s="71"/>
    </row>
    <row r="8" spans="1:5" s="19" customFormat="1" ht="24.9" customHeight="1" x14ac:dyDescent="0.25">
      <c r="A8" s="16" t="s">
        <v>280</v>
      </c>
      <c r="B8" s="17" t="s">
        <v>281</v>
      </c>
      <c r="C8" s="18">
        <v>4335646848.6800003</v>
      </c>
      <c r="D8" s="61"/>
    </row>
    <row r="9" spans="1:5" s="23" customFormat="1" ht="18.75" customHeight="1" x14ac:dyDescent="0.25">
      <c r="A9" s="20" t="s">
        <v>282</v>
      </c>
      <c r="B9" s="21" t="s">
        <v>283</v>
      </c>
      <c r="C9" s="22">
        <v>3054476353.5</v>
      </c>
      <c r="D9" s="62"/>
    </row>
    <row r="10" spans="1:5" ht="18.75" customHeight="1" x14ac:dyDescent="0.25">
      <c r="A10" s="20" t="s">
        <v>284</v>
      </c>
      <c r="B10" s="21" t="s">
        <v>285</v>
      </c>
      <c r="C10" s="24">
        <v>1474073964.8499999</v>
      </c>
    </row>
    <row r="11" spans="1:5" ht="38.25" customHeight="1" x14ac:dyDescent="0.25">
      <c r="A11" s="20" t="s">
        <v>286</v>
      </c>
      <c r="B11" s="21" t="s">
        <v>287</v>
      </c>
      <c r="C11" s="22">
        <v>1396012242.26</v>
      </c>
      <c r="E11" s="38"/>
    </row>
    <row r="12" spans="1:5" ht="28.5" customHeight="1" x14ac:dyDescent="0.25">
      <c r="A12" s="25" t="s">
        <v>288</v>
      </c>
      <c r="B12" s="26" t="s">
        <v>289</v>
      </c>
      <c r="C12" s="28">
        <v>1396012242.26</v>
      </c>
      <c r="E12" s="38"/>
    </row>
    <row r="13" spans="1:5" ht="33.75" customHeight="1" x14ac:dyDescent="0.25">
      <c r="A13" s="25" t="s">
        <v>290</v>
      </c>
      <c r="B13" s="26" t="s">
        <v>291</v>
      </c>
      <c r="C13" s="28">
        <v>0</v>
      </c>
    </row>
    <row r="14" spans="1:5" ht="28.5" customHeight="1" x14ac:dyDescent="0.25">
      <c r="A14" s="20" t="s">
        <v>292</v>
      </c>
      <c r="B14" s="21" t="s">
        <v>293</v>
      </c>
      <c r="C14" s="22">
        <v>78061722.590000004</v>
      </c>
    </row>
    <row r="15" spans="1:5" ht="24" customHeight="1" x14ac:dyDescent="0.25">
      <c r="A15" s="25" t="s">
        <v>294</v>
      </c>
      <c r="B15" s="26" t="s">
        <v>295</v>
      </c>
      <c r="C15" s="28">
        <v>78061722.590000004</v>
      </c>
    </row>
    <row r="16" spans="1:5" ht="18.75" customHeight="1" x14ac:dyDescent="0.25">
      <c r="A16" s="20" t="s">
        <v>296</v>
      </c>
      <c r="B16" s="21" t="s">
        <v>297</v>
      </c>
      <c r="C16" s="22">
        <v>1557747732.6700001</v>
      </c>
    </row>
    <row r="17" spans="1:5" ht="30" customHeight="1" x14ac:dyDescent="0.25">
      <c r="A17" s="20" t="s">
        <v>298</v>
      </c>
      <c r="B17" s="21" t="s">
        <v>299</v>
      </c>
      <c r="C17" s="28">
        <v>0</v>
      </c>
    </row>
    <row r="18" spans="1:5" ht="24" customHeight="1" x14ac:dyDescent="0.25">
      <c r="A18" s="20" t="s">
        <v>300</v>
      </c>
      <c r="B18" s="21" t="s">
        <v>301</v>
      </c>
      <c r="C18" s="28">
        <v>0</v>
      </c>
    </row>
    <row r="19" spans="1:5" ht="28.5" customHeight="1" x14ac:dyDescent="0.25">
      <c r="A19" s="25" t="s">
        <v>302</v>
      </c>
      <c r="B19" s="26" t="s">
        <v>303</v>
      </c>
      <c r="C19" s="28">
        <v>0</v>
      </c>
    </row>
    <row r="20" spans="1:5" ht="28.5" customHeight="1" x14ac:dyDescent="0.25">
      <c r="A20" s="25" t="s">
        <v>304</v>
      </c>
      <c r="B20" s="26" t="s">
        <v>305</v>
      </c>
      <c r="C20" s="28">
        <v>0</v>
      </c>
    </row>
    <row r="21" spans="1:5" ht="24" customHeight="1" x14ac:dyDescent="0.25">
      <c r="A21" s="20" t="s">
        <v>306</v>
      </c>
      <c r="B21" s="21" t="s">
        <v>307</v>
      </c>
      <c r="C21" s="28">
        <v>0</v>
      </c>
    </row>
    <row r="22" spans="1:5" ht="24" customHeight="1" x14ac:dyDescent="0.25">
      <c r="A22" s="25" t="s">
        <v>308</v>
      </c>
      <c r="B22" s="26" t="s">
        <v>309</v>
      </c>
      <c r="C22" s="28">
        <v>0</v>
      </c>
    </row>
    <row r="23" spans="1:5" ht="28.5" customHeight="1" x14ac:dyDescent="0.25">
      <c r="A23" s="25" t="s">
        <v>310</v>
      </c>
      <c r="B23" s="26" t="s">
        <v>311</v>
      </c>
      <c r="C23" s="28">
        <v>0</v>
      </c>
    </row>
    <row r="24" spans="1:5" ht="46.5" customHeight="1" x14ac:dyDescent="0.25">
      <c r="A24" s="20" t="s">
        <v>312</v>
      </c>
      <c r="B24" s="21" t="s">
        <v>313</v>
      </c>
      <c r="C24" s="22">
        <v>294442428.88</v>
      </c>
    </row>
    <row r="25" spans="1:5" ht="39" customHeight="1" x14ac:dyDescent="0.25">
      <c r="A25" s="20" t="s">
        <v>314</v>
      </c>
      <c r="B25" s="21" t="s">
        <v>315</v>
      </c>
      <c r="C25" s="22">
        <v>247822690.90000001</v>
      </c>
    </row>
    <row r="26" spans="1:5" ht="21" customHeight="1" x14ac:dyDescent="0.25">
      <c r="A26" s="25" t="s">
        <v>316</v>
      </c>
      <c r="B26" s="26" t="s">
        <v>317</v>
      </c>
      <c r="C26" s="28">
        <v>247822690.90000001</v>
      </c>
      <c r="E26" s="38"/>
    </row>
    <row r="27" spans="1:5" ht="36.75" customHeight="1" x14ac:dyDescent="0.25">
      <c r="A27" s="20" t="s">
        <v>318</v>
      </c>
      <c r="B27" s="21" t="s">
        <v>319</v>
      </c>
      <c r="C27" s="22">
        <v>46619737.979999997</v>
      </c>
    </row>
    <row r="28" spans="1:5" ht="24" customHeight="1" x14ac:dyDescent="0.25">
      <c r="A28" s="25" t="s">
        <v>320</v>
      </c>
      <c r="B28" s="26" t="s">
        <v>321</v>
      </c>
      <c r="C28" s="27"/>
    </row>
    <row r="29" spans="1:5" ht="30.75" customHeight="1" x14ac:dyDescent="0.25">
      <c r="A29" s="25" t="s">
        <v>322</v>
      </c>
      <c r="B29" s="26" t="s">
        <v>323</v>
      </c>
      <c r="C29" s="28">
        <v>46619737.979999997</v>
      </c>
    </row>
    <row r="30" spans="1:5" ht="24" customHeight="1" x14ac:dyDescent="0.25">
      <c r="A30" s="25" t="s">
        <v>324</v>
      </c>
      <c r="B30" s="26" t="s">
        <v>325</v>
      </c>
      <c r="C30" s="28">
        <v>46619737.979999997</v>
      </c>
      <c r="E30" s="38"/>
    </row>
    <row r="31" spans="1:5" ht="30" customHeight="1" x14ac:dyDescent="0.25">
      <c r="A31" s="20" t="s">
        <v>326</v>
      </c>
      <c r="B31" s="21" t="s">
        <v>327</v>
      </c>
      <c r="C31" s="22">
        <v>1263305303.79</v>
      </c>
      <c r="E31" s="38"/>
    </row>
    <row r="32" spans="1:5" ht="32.25" customHeight="1" x14ac:dyDescent="0.25">
      <c r="A32" s="25" t="s">
        <v>328</v>
      </c>
      <c r="B32" s="26" t="s">
        <v>329</v>
      </c>
      <c r="C32" s="28">
        <v>1263305303.79</v>
      </c>
    </row>
    <row r="33" spans="1:5" ht="18.75" customHeight="1" x14ac:dyDescent="0.25">
      <c r="A33" s="25" t="s">
        <v>330</v>
      </c>
      <c r="B33" s="26" t="s">
        <v>331</v>
      </c>
      <c r="C33" s="28">
        <v>9774476.5</v>
      </c>
      <c r="E33" s="38"/>
    </row>
    <row r="34" spans="1:5" ht="18.75" customHeight="1" x14ac:dyDescent="0.25">
      <c r="A34" s="25" t="s">
        <v>332</v>
      </c>
      <c r="B34" s="26" t="s">
        <v>333</v>
      </c>
      <c r="C34" s="28">
        <v>1213884958.26</v>
      </c>
      <c r="E34" s="38"/>
    </row>
    <row r="35" spans="1:5" ht="18.75" customHeight="1" x14ac:dyDescent="0.25">
      <c r="A35" s="25" t="s">
        <v>334</v>
      </c>
      <c r="B35" s="26" t="s">
        <v>335</v>
      </c>
      <c r="C35" s="28">
        <v>39645869.030000001</v>
      </c>
    </row>
    <row r="36" spans="1:5" ht="18.75" customHeight="1" x14ac:dyDescent="0.25">
      <c r="A36" s="20" t="s">
        <v>336</v>
      </c>
      <c r="B36" s="21" t="s">
        <v>337</v>
      </c>
      <c r="C36" s="22">
        <v>22654655.98</v>
      </c>
    </row>
    <row r="37" spans="1:5" ht="18.75" customHeight="1" x14ac:dyDescent="0.25">
      <c r="A37" s="20" t="s">
        <v>338</v>
      </c>
      <c r="B37" s="21" t="s">
        <v>339</v>
      </c>
      <c r="C37" s="22">
        <v>22654655.98</v>
      </c>
    </row>
    <row r="38" spans="1:5" ht="18.75" customHeight="1" x14ac:dyDescent="0.25">
      <c r="A38" s="25" t="s">
        <v>340</v>
      </c>
      <c r="B38" s="26" t="s">
        <v>341</v>
      </c>
      <c r="C38" s="28">
        <v>22654655.98</v>
      </c>
    </row>
    <row r="39" spans="1:5" ht="18.75" customHeight="1" x14ac:dyDescent="0.25">
      <c r="A39" s="25"/>
      <c r="B39" s="26"/>
      <c r="C39" s="28"/>
    </row>
    <row r="40" spans="1:5" ht="18.75" customHeight="1" x14ac:dyDescent="0.25">
      <c r="A40" s="20" t="s">
        <v>342</v>
      </c>
      <c r="B40" s="21" t="s">
        <v>343</v>
      </c>
      <c r="C40" s="24">
        <v>1204684131.0799999</v>
      </c>
    </row>
    <row r="41" spans="1:5" ht="18.75" customHeight="1" x14ac:dyDescent="0.25">
      <c r="A41" s="20"/>
      <c r="B41" s="21"/>
      <c r="C41" s="22"/>
    </row>
    <row r="42" spans="1:5" ht="18.75" customHeight="1" x14ac:dyDescent="0.25">
      <c r="A42" s="20" t="s">
        <v>344</v>
      </c>
      <c r="B42" s="21" t="s">
        <v>345</v>
      </c>
      <c r="C42" s="22">
        <v>1012150037.01</v>
      </c>
    </row>
    <row r="43" spans="1:5" ht="18.75" customHeight="1" x14ac:dyDescent="0.25">
      <c r="A43" s="20" t="s">
        <v>346</v>
      </c>
      <c r="B43" s="21" t="s">
        <v>347</v>
      </c>
      <c r="C43" s="24">
        <v>869051666.00999999</v>
      </c>
    </row>
    <row r="44" spans="1:5" ht="18.75" customHeight="1" x14ac:dyDescent="0.25">
      <c r="A44" s="20" t="s">
        <v>348</v>
      </c>
      <c r="B44" s="21" t="s">
        <v>349</v>
      </c>
      <c r="C44" s="24">
        <v>161664480.09</v>
      </c>
    </row>
    <row r="45" spans="1:5" ht="18.75" customHeight="1" x14ac:dyDescent="0.25">
      <c r="A45" s="25" t="s">
        <v>350</v>
      </c>
      <c r="B45" s="26" t="s">
        <v>351</v>
      </c>
      <c r="C45" s="27">
        <v>161664480.09</v>
      </c>
    </row>
    <row r="46" spans="1:5" ht="24" customHeight="1" x14ac:dyDescent="0.25">
      <c r="A46" s="25" t="s">
        <v>352</v>
      </c>
      <c r="B46" s="26" t="s">
        <v>353</v>
      </c>
      <c r="C46" s="27">
        <v>161664480.09</v>
      </c>
    </row>
    <row r="47" spans="1:5" ht="18.75" customHeight="1" x14ac:dyDescent="0.25">
      <c r="A47" s="20" t="s">
        <v>354</v>
      </c>
      <c r="B47" s="21" t="s">
        <v>355</v>
      </c>
      <c r="C47" s="24">
        <v>683737913.50999999</v>
      </c>
    </row>
    <row r="48" spans="1:5" ht="18.75" customHeight="1" x14ac:dyDescent="0.25">
      <c r="A48" s="25" t="s">
        <v>356</v>
      </c>
      <c r="B48" s="26" t="s">
        <v>357</v>
      </c>
      <c r="C48" s="92">
        <v>33152190.539999999</v>
      </c>
      <c r="E48" s="38"/>
    </row>
    <row r="49" spans="1:5" ht="18.75" customHeight="1" x14ac:dyDescent="0.25">
      <c r="A49" s="25" t="s">
        <v>358</v>
      </c>
      <c r="B49" s="26" t="s">
        <v>359</v>
      </c>
      <c r="C49" s="28">
        <v>650585722.97000003</v>
      </c>
    </row>
    <row r="50" spans="1:5" ht="18.75" customHeight="1" x14ac:dyDescent="0.25">
      <c r="A50" s="25" t="s">
        <v>360</v>
      </c>
      <c r="B50" s="26" t="s">
        <v>361</v>
      </c>
      <c r="C50" s="28">
        <v>421113553.99000001</v>
      </c>
    </row>
    <row r="51" spans="1:5" ht="18.75" customHeight="1" x14ac:dyDescent="0.25">
      <c r="A51" s="25" t="s">
        <v>362</v>
      </c>
      <c r="B51" s="26" t="s">
        <v>363</v>
      </c>
      <c r="C51" s="28">
        <v>140737038.38</v>
      </c>
      <c r="E51" s="38"/>
    </row>
    <row r="52" spans="1:5" ht="24" customHeight="1" x14ac:dyDescent="0.25">
      <c r="A52" s="25" t="s">
        <v>364</v>
      </c>
      <c r="B52" s="26" t="s">
        <v>365</v>
      </c>
      <c r="C52" s="28">
        <v>88735130.599999994</v>
      </c>
      <c r="E52" s="38"/>
    </row>
    <row r="53" spans="1:5" ht="18.75" customHeight="1" x14ac:dyDescent="0.25">
      <c r="A53" s="20" t="s">
        <v>366</v>
      </c>
      <c r="B53" s="21" t="s">
        <v>367</v>
      </c>
      <c r="C53" s="24">
        <v>23649272.41</v>
      </c>
    </row>
    <row r="54" spans="1:5" ht="18.75" customHeight="1" x14ac:dyDescent="0.25">
      <c r="A54" s="25" t="s">
        <v>368</v>
      </c>
      <c r="B54" s="26" t="s">
        <v>369</v>
      </c>
      <c r="C54" s="28">
        <v>19036000</v>
      </c>
    </row>
    <row r="55" spans="1:5" ht="27.75" customHeight="1" x14ac:dyDescent="0.25">
      <c r="A55" s="25" t="s">
        <v>370</v>
      </c>
      <c r="B55" s="26" t="s">
        <v>371</v>
      </c>
      <c r="C55" s="28">
        <v>19036000</v>
      </c>
    </row>
    <row r="56" spans="1:5" ht="18.75" customHeight="1" x14ac:dyDescent="0.25">
      <c r="A56" s="25" t="s">
        <v>372</v>
      </c>
      <c r="B56" s="26" t="s">
        <v>373</v>
      </c>
      <c r="C56" s="28">
        <v>4613272.41</v>
      </c>
    </row>
    <row r="57" spans="1:5" ht="18.75" customHeight="1" x14ac:dyDescent="0.25">
      <c r="A57" s="20" t="s">
        <v>374</v>
      </c>
      <c r="B57" s="21" t="s">
        <v>375</v>
      </c>
      <c r="C57" s="24">
        <v>143098371</v>
      </c>
    </row>
    <row r="58" spans="1:5" ht="29.25" customHeight="1" x14ac:dyDescent="0.25">
      <c r="A58" s="20" t="s">
        <v>376</v>
      </c>
      <c r="B58" s="21" t="s">
        <v>377</v>
      </c>
      <c r="C58" s="22">
        <v>27582950</v>
      </c>
    </row>
    <row r="59" spans="1:5" ht="35.25" customHeight="1" x14ac:dyDescent="0.25">
      <c r="A59" s="25" t="s">
        <v>378</v>
      </c>
      <c r="B59" s="26" t="s">
        <v>379</v>
      </c>
      <c r="C59" s="28">
        <v>27582950</v>
      </c>
    </row>
    <row r="60" spans="1:5" ht="24" customHeight="1" x14ac:dyDescent="0.25">
      <c r="A60" s="25" t="s">
        <v>380</v>
      </c>
      <c r="B60" s="26" t="s">
        <v>381</v>
      </c>
      <c r="C60" s="28">
        <v>27582950</v>
      </c>
    </row>
    <row r="61" spans="1:5" ht="33" customHeight="1" x14ac:dyDescent="0.25">
      <c r="A61" s="20" t="s">
        <v>480</v>
      </c>
      <c r="B61" s="21" t="s">
        <v>568</v>
      </c>
      <c r="C61" s="28">
        <v>143098371</v>
      </c>
    </row>
    <row r="62" spans="1:5" ht="32.4" customHeight="1" x14ac:dyDescent="0.25">
      <c r="A62" s="25" t="s">
        <v>482</v>
      </c>
      <c r="B62" s="26" t="s">
        <v>481</v>
      </c>
      <c r="C62" s="28">
        <v>115515421</v>
      </c>
    </row>
    <row r="63" spans="1:5" ht="28.8" customHeight="1" x14ac:dyDescent="0.25">
      <c r="A63" s="25" t="s">
        <v>483</v>
      </c>
      <c r="B63" s="26" t="s">
        <v>481</v>
      </c>
      <c r="C63" s="28">
        <v>115515421</v>
      </c>
    </row>
    <row r="64" spans="1:5" ht="28.8" customHeight="1" x14ac:dyDescent="0.25">
      <c r="A64" s="20" t="s">
        <v>484</v>
      </c>
      <c r="B64" s="21" t="s">
        <v>485</v>
      </c>
      <c r="C64" s="44">
        <v>77639197.420000002</v>
      </c>
    </row>
    <row r="65" spans="1:5" ht="18.75" customHeight="1" x14ac:dyDescent="0.25">
      <c r="A65" s="20" t="s">
        <v>382</v>
      </c>
      <c r="B65" s="21" t="s">
        <v>383</v>
      </c>
      <c r="C65" s="45">
        <v>77639197.420000002</v>
      </c>
      <c r="E65" s="38"/>
    </row>
    <row r="66" spans="1:5" ht="18.75" customHeight="1" x14ac:dyDescent="0.25">
      <c r="A66" s="20" t="s">
        <v>384</v>
      </c>
      <c r="B66" s="21" t="s">
        <v>385</v>
      </c>
      <c r="C66" s="22">
        <v>77639197.420000002</v>
      </c>
    </row>
    <row r="67" spans="1:5" ht="32.25" customHeight="1" x14ac:dyDescent="0.25">
      <c r="A67" s="25" t="s">
        <v>386</v>
      </c>
      <c r="B67" s="26" t="s">
        <v>387</v>
      </c>
      <c r="C67" s="28">
        <v>77639197.420000002</v>
      </c>
    </row>
    <row r="68" spans="1:5" ht="30" customHeight="1" x14ac:dyDescent="0.25">
      <c r="A68" s="20" t="s">
        <v>388</v>
      </c>
      <c r="B68" s="21" t="s">
        <v>389</v>
      </c>
      <c r="C68" s="24">
        <v>64611157.469999999</v>
      </c>
    </row>
    <row r="69" spans="1:5" ht="18.75" customHeight="1" x14ac:dyDescent="0.25">
      <c r="A69" s="20" t="s">
        <v>390</v>
      </c>
      <c r="B69" s="21" t="s">
        <v>391</v>
      </c>
      <c r="C69" s="22">
        <v>64611157.469999999</v>
      </c>
    </row>
    <row r="70" spans="1:5" ht="24" customHeight="1" x14ac:dyDescent="0.25">
      <c r="A70" s="25" t="s">
        <v>392</v>
      </c>
      <c r="B70" s="26" t="s">
        <v>393</v>
      </c>
      <c r="C70" s="28">
        <v>4454650</v>
      </c>
    </row>
    <row r="71" spans="1:5" ht="24" customHeight="1" x14ac:dyDescent="0.25">
      <c r="A71" s="25" t="s">
        <v>394</v>
      </c>
      <c r="B71" s="26" t="s">
        <v>395</v>
      </c>
      <c r="C71" s="28">
        <v>4454650</v>
      </c>
    </row>
    <row r="72" spans="1:5" ht="24" customHeight="1" x14ac:dyDescent="0.25">
      <c r="A72" s="25" t="s">
        <v>396</v>
      </c>
      <c r="B72" s="26" t="s">
        <v>397</v>
      </c>
      <c r="C72" s="28">
        <v>60156507.469999999</v>
      </c>
    </row>
    <row r="73" spans="1:5" ht="18.75" customHeight="1" x14ac:dyDescent="0.25">
      <c r="A73" s="20" t="s">
        <v>398</v>
      </c>
      <c r="B73" s="21" t="s">
        <v>399</v>
      </c>
      <c r="C73" s="24">
        <v>41344599.579999998</v>
      </c>
    </row>
    <row r="74" spans="1:5" ht="24.75" customHeight="1" x14ac:dyDescent="0.25">
      <c r="A74" s="25" t="s">
        <v>400</v>
      </c>
      <c r="B74" s="26" t="s">
        <v>401</v>
      </c>
      <c r="C74" s="28">
        <v>41344599.579999998</v>
      </c>
      <c r="E74" s="38"/>
    </row>
    <row r="75" spans="1:5" ht="31.5" customHeight="1" x14ac:dyDescent="0.25">
      <c r="A75" s="25" t="s">
        <v>402</v>
      </c>
      <c r="B75" s="26" t="s">
        <v>403</v>
      </c>
      <c r="C75" s="28">
        <v>0</v>
      </c>
    </row>
    <row r="76" spans="1:5" ht="24" customHeight="1" x14ac:dyDescent="0.25">
      <c r="A76" s="25" t="s">
        <v>404</v>
      </c>
      <c r="B76" s="26" t="s">
        <v>405</v>
      </c>
      <c r="C76" s="27"/>
    </row>
    <row r="77" spans="1:5" ht="24" customHeight="1" x14ac:dyDescent="0.25">
      <c r="A77" s="20" t="s">
        <v>406</v>
      </c>
      <c r="B77" s="21" t="s">
        <v>407</v>
      </c>
      <c r="C77" s="24">
        <v>8939139.5999999996</v>
      </c>
    </row>
    <row r="78" spans="1:5" ht="24" customHeight="1" x14ac:dyDescent="0.25">
      <c r="A78" s="25" t="s">
        <v>408</v>
      </c>
      <c r="B78" s="26" t="s">
        <v>409</v>
      </c>
      <c r="C78" s="28">
        <v>8939139.5999999996</v>
      </c>
    </row>
    <row r="79" spans="1:5" ht="24" customHeight="1" x14ac:dyDescent="0.25">
      <c r="A79" s="25" t="s">
        <v>410</v>
      </c>
      <c r="B79" s="26" t="s">
        <v>411</v>
      </c>
      <c r="C79" s="28">
        <v>0</v>
      </c>
    </row>
    <row r="80" spans="1:5" ht="24" customHeight="1" x14ac:dyDescent="0.25">
      <c r="A80" s="25" t="s">
        <v>412</v>
      </c>
      <c r="B80" s="26" t="s">
        <v>413</v>
      </c>
      <c r="C80" s="28">
        <v>0</v>
      </c>
    </row>
    <row r="81" spans="1:5" ht="14.4" x14ac:dyDescent="0.25">
      <c r="A81" s="25" t="s">
        <v>414</v>
      </c>
      <c r="B81" s="26" t="s">
        <v>415</v>
      </c>
      <c r="C81" s="28">
        <v>0</v>
      </c>
      <c r="E81" s="38"/>
    </row>
    <row r="82" spans="1:5" ht="18.75" customHeight="1" x14ac:dyDescent="0.25">
      <c r="A82" s="20" t="s">
        <v>416</v>
      </c>
      <c r="B82" s="21" t="s">
        <v>417</v>
      </c>
      <c r="C82" s="24">
        <v>76486364.099999994</v>
      </c>
    </row>
    <row r="83" spans="1:5" ht="30" customHeight="1" x14ac:dyDescent="0.25">
      <c r="A83" s="20" t="s">
        <v>418</v>
      </c>
      <c r="B83" s="21" t="s">
        <v>419</v>
      </c>
      <c r="C83" s="24">
        <v>76486364.099999994</v>
      </c>
    </row>
    <row r="84" spans="1:5" s="23" customFormat="1" ht="31.2" x14ac:dyDescent="0.25">
      <c r="A84" s="29" t="s">
        <v>420</v>
      </c>
      <c r="B84" s="30" t="s">
        <v>421</v>
      </c>
      <c r="C84" s="22">
        <v>76486364.099999994</v>
      </c>
      <c r="D84" s="62"/>
    </row>
    <row r="85" spans="1:5" ht="18.75" customHeight="1" x14ac:dyDescent="0.25">
      <c r="A85" s="31" t="s">
        <v>422</v>
      </c>
      <c r="B85" s="26" t="s">
        <v>423</v>
      </c>
      <c r="C85" s="28">
        <v>73162189.099999994</v>
      </c>
    </row>
    <row r="86" spans="1:5" ht="18.75" customHeight="1" x14ac:dyDescent="0.25">
      <c r="A86" s="31" t="s">
        <v>422</v>
      </c>
      <c r="B86" s="26" t="s">
        <v>424</v>
      </c>
      <c r="C86" s="28">
        <v>3324175</v>
      </c>
    </row>
    <row r="87" spans="1:5" s="23" customFormat="1" ht="32.25" customHeight="1" x14ac:dyDescent="0.25">
      <c r="A87" s="20" t="s">
        <v>425</v>
      </c>
      <c r="B87" s="21" t="s">
        <v>426</v>
      </c>
      <c r="C87" s="24">
        <v>0</v>
      </c>
      <c r="D87" s="62"/>
    </row>
    <row r="88" spans="1:5" ht="18.75" customHeight="1" x14ac:dyDescent="0.25">
      <c r="A88" s="25" t="s">
        <v>427</v>
      </c>
      <c r="B88" s="26" t="s">
        <v>428</v>
      </c>
      <c r="C88" s="28">
        <v>0</v>
      </c>
    </row>
    <row r="89" spans="1:5" ht="18.75" customHeight="1" x14ac:dyDescent="0.25">
      <c r="A89" s="16" t="s">
        <v>429</v>
      </c>
      <c r="B89" s="17" t="s">
        <v>430</v>
      </c>
      <c r="C89" s="18">
        <v>499915343.33999997</v>
      </c>
    </row>
    <row r="90" spans="1:5" ht="24" customHeight="1" x14ac:dyDescent="0.25">
      <c r="A90" s="20" t="s">
        <v>431</v>
      </c>
      <c r="B90" s="21" t="s">
        <v>432</v>
      </c>
      <c r="C90" s="34">
        <v>0</v>
      </c>
    </row>
    <row r="91" spans="1:5" ht="24" customHeight="1" x14ac:dyDescent="0.25">
      <c r="A91" s="20" t="s">
        <v>433</v>
      </c>
      <c r="B91" s="21" t="s">
        <v>434</v>
      </c>
      <c r="C91" s="34">
        <v>0</v>
      </c>
    </row>
    <row r="92" spans="1:5" ht="24" customHeight="1" x14ac:dyDescent="0.25">
      <c r="A92" s="20" t="s">
        <v>435</v>
      </c>
      <c r="B92" s="26" t="s">
        <v>436</v>
      </c>
      <c r="C92" s="28">
        <v>0</v>
      </c>
    </row>
    <row r="93" spans="1:5" ht="24" customHeight="1" x14ac:dyDescent="0.25">
      <c r="A93" s="20" t="s">
        <v>437</v>
      </c>
      <c r="B93" s="26" t="s">
        <v>438</v>
      </c>
      <c r="C93" s="28">
        <v>0</v>
      </c>
    </row>
    <row r="94" spans="1:5" ht="24" customHeight="1" x14ac:dyDescent="0.25">
      <c r="A94" s="20"/>
      <c r="B94" s="26"/>
      <c r="C94" s="28">
        <v>0</v>
      </c>
    </row>
    <row r="95" spans="1:5" ht="18.75" customHeight="1" x14ac:dyDescent="0.25">
      <c r="A95" s="20" t="s">
        <v>439</v>
      </c>
      <c r="B95" s="21" t="s">
        <v>432</v>
      </c>
      <c r="C95" s="34">
        <v>0</v>
      </c>
    </row>
    <row r="96" spans="1:5" ht="18.75" customHeight="1" x14ac:dyDescent="0.25">
      <c r="A96" s="20" t="s">
        <v>440</v>
      </c>
      <c r="B96" s="21" t="s">
        <v>441</v>
      </c>
      <c r="C96" s="34">
        <v>0</v>
      </c>
    </row>
    <row r="97" spans="1:4" ht="18.75" customHeight="1" x14ac:dyDescent="0.25">
      <c r="A97" s="20" t="s">
        <v>442</v>
      </c>
      <c r="B97" s="21" t="s">
        <v>443</v>
      </c>
      <c r="C97" s="28">
        <v>0</v>
      </c>
    </row>
    <row r="98" spans="1:4" ht="18.75" customHeight="1" x14ac:dyDescent="0.25">
      <c r="A98" s="20" t="s">
        <v>444</v>
      </c>
      <c r="B98" s="26" t="s">
        <v>445</v>
      </c>
      <c r="C98" s="28">
        <v>0</v>
      </c>
    </row>
    <row r="99" spans="1:4" ht="18.75" customHeight="1" x14ac:dyDescent="0.25">
      <c r="A99" s="20" t="s">
        <v>446</v>
      </c>
      <c r="B99" s="26" t="s">
        <v>447</v>
      </c>
      <c r="C99" s="28">
        <v>0</v>
      </c>
    </row>
    <row r="100" spans="1:4" ht="18.75" customHeight="1" x14ac:dyDescent="0.25">
      <c r="A100" s="20" t="s">
        <v>448</v>
      </c>
      <c r="B100" s="21" t="s">
        <v>449</v>
      </c>
      <c r="C100" s="24">
        <v>499915343.33999997</v>
      </c>
    </row>
    <row r="101" spans="1:4" ht="28.5" customHeight="1" x14ac:dyDescent="0.25">
      <c r="A101" s="20" t="s">
        <v>450</v>
      </c>
      <c r="B101" s="21" t="s">
        <v>451</v>
      </c>
      <c r="C101" s="24">
        <v>499915343.33999997</v>
      </c>
    </row>
    <row r="102" spans="1:4" ht="18.75" customHeight="1" x14ac:dyDescent="0.25">
      <c r="A102" s="20" t="s">
        <v>452</v>
      </c>
      <c r="B102" s="21" t="s">
        <v>453</v>
      </c>
      <c r="C102" s="24">
        <v>499915343.33999997</v>
      </c>
    </row>
    <row r="103" spans="1:4" ht="18.75" customHeight="1" x14ac:dyDescent="0.25">
      <c r="A103" s="25" t="s">
        <v>454</v>
      </c>
      <c r="B103" s="26" t="s">
        <v>455</v>
      </c>
      <c r="C103" s="28">
        <v>499915343.33999997</v>
      </c>
    </row>
    <row r="104" spans="1:4" ht="28.2" customHeight="1" x14ac:dyDescent="0.25">
      <c r="A104" s="25" t="s">
        <v>675</v>
      </c>
      <c r="B104" s="21" t="s">
        <v>676</v>
      </c>
      <c r="C104" s="28">
        <v>0</v>
      </c>
    </row>
    <row r="105" spans="1:4" ht="18.75" customHeight="1" x14ac:dyDescent="0.25">
      <c r="A105" s="25" t="s">
        <v>677</v>
      </c>
      <c r="B105" s="26" t="s">
        <v>678</v>
      </c>
      <c r="C105" s="28">
        <v>0</v>
      </c>
    </row>
    <row r="106" spans="1:4" ht="33" customHeight="1" x14ac:dyDescent="0.25">
      <c r="A106" s="20" t="s">
        <v>500</v>
      </c>
      <c r="B106" s="21" t="s">
        <v>498</v>
      </c>
      <c r="C106" s="44">
        <v>0</v>
      </c>
    </row>
    <row r="107" spans="1:4" ht="33" customHeight="1" x14ac:dyDescent="0.25">
      <c r="A107" s="25" t="s">
        <v>501</v>
      </c>
      <c r="B107" s="26" t="s">
        <v>499</v>
      </c>
      <c r="C107" s="28">
        <v>0</v>
      </c>
    </row>
    <row r="108" spans="1:4" ht="32.25" customHeight="1" x14ac:dyDescent="0.25">
      <c r="A108" s="20" t="s">
        <v>456</v>
      </c>
      <c r="B108" s="21" t="s">
        <v>457</v>
      </c>
      <c r="C108" s="24">
        <v>0</v>
      </c>
    </row>
    <row r="109" spans="1:4" ht="18.75" customHeight="1" x14ac:dyDescent="0.25">
      <c r="A109" s="25" t="s">
        <v>458</v>
      </c>
      <c r="B109" s="26" t="s">
        <v>459</v>
      </c>
      <c r="C109" s="28">
        <v>0</v>
      </c>
    </row>
    <row r="110" spans="1:4" ht="18.75" customHeight="1" x14ac:dyDescent="0.25">
      <c r="A110" s="25"/>
      <c r="B110" s="26" t="s">
        <v>460</v>
      </c>
      <c r="C110" s="28">
        <v>0</v>
      </c>
    </row>
    <row r="111" spans="1:4" s="23" customFormat="1" ht="30.75" customHeight="1" x14ac:dyDescent="0.25">
      <c r="A111" s="16" t="s">
        <v>461</v>
      </c>
      <c r="B111" s="17" t="s">
        <v>462</v>
      </c>
      <c r="C111" s="18">
        <v>1796255325.6600001</v>
      </c>
      <c r="D111" s="62"/>
    </row>
    <row r="112" spans="1:4" s="23" customFormat="1" ht="24" customHeight="1" x14ac:dyDescent="0.25">
      <c r="A112" s="21" t="s">
        <v>463</v>
      </c>
      <c r="B112" s="32" t="s">
        <v>464</v>
      </c>
      <c r="C112" s="34">
        <v>1796255325.6800001</v>
      </c>
      <c r="D112" s="62"/>
    </row>
    <row r="113" spans="1:4" s="23" customFormat="1" ht="24" customHeight="1" x14ac:dyDescent="0.25">
      <c r="A113" s="26" t="s">
        <v>463</v>
      </c>
      <c r="B113" s="33" t="s">
        <v>465</v>
      </c>
      <c r="C113" s="28">
        <v>0</v>
      </c>
      <c r="D113" s="62"/>
    </row>
    <row r="114" spans="1:4" s="23" customFormat="1" ht="32.25" customHeight="1" x14ac:dyDescent="0.25">
      <c r="A114" s="25" t="s">
        <v>463</v>
      </c>
      <c r="B114" s="33" t="s">
        <v>466</v>
      </c>
      <c r="C114" s="28">
        <v>0</v>
      </c>
      <c r="D114" s="62"/>
    </row>
    <row r="115" spans="1:4" ht="24" customHeight="1" x14ac:dyDescent="0.25">
      <c r="A115" s="20" t="s">
        <v>467</v>
      </c>
      <c r="B115" s="32" t="s">
        <v>468</v>
      </c>
      <c r="C115" s="34">
        <v>1796255325.6600001</v>
      </c>
    </row>
    <row r="116" spans="1:4" ht="14.4" x14ac:dyDescent="0.25">
      <c r="A116" s="20" t="s">
        <v>469</v>
      </c>
      <c r="B116" s="50" t="s">
        <v>470</v>
      </c>
      <c r="C116" s="44">
        <v>1551587560.3</v>
      </c>
    </row>
    <row r="117" spans="1:4" ht="15" thickBot="1" x14ac:dyDescent="0.3">
      <c r="A117" s="20" t="s">
        <v>471</v>
      </c>
      <c r="B117" s="50" t="s">
        <v>569</v>
      </c>
      <c r="C117" s="44">
        <v>244667765.36000001</v>
      </c>
    </row>
    <row r="118" spans="1:4" s="35" customFormat="1" ht="17.399999999999999" x14ac:dyDescent="0.3">
      <c r="A118" s="72"/>
      <c r="B118" s="74" t="s">
        <v>279</v>
      </c>
      <c r="C118" s="68">
        <v>6631817517.1800003</v>
      </c>
      <c r="D118" s="63"/>
    </row>
    <row r="119" spans="1:4" ht="13.5" customHeight="1" thickBot="1" x14ac:dyDescent="0.3">
      <c r="A119" s="73"/>
      <c r="B119" s="75"/>
      <c r="C119" s="69"/>
    </row>
    <row r="120" spans="1:4" x14ac:dyDescent="0.25">
      <c r="A120" s="14"/>
      <c r="C120" s="37"/>
    </row>
    <row r="121" spans="1:4" x14ac:dyDescent="0.25">
      <c r="A121" s="14"/>
      <c r="C121" s="14"/>
    </row>
    <row r="122" spans="1:4" x14ac:dyDescent="0.25">
      <c r="A122" s="14"/>
      <c r="C122" s="38"/>
    </row>
    <row r="123" spans="1:4" x14ac:dyDescent="0.25">
      <c r="C123" s="39"/>
    </row>
    <row r="124" spans="1:4" ht="14.4" x14ac:dyDescent="0.3">
      <c r="C124" s="41"/>
    </row>
    <row r="125" spans="1:4" ht="14.4" x14ac:dyDescent="0.3">
      <c r="C125" s="41"/>
    </row>
    <row r="126" spans="1:4" x14ac:dyDescent="0.25">
      <c r="C126" s="40"/>
    </row>
    <row r="138" spans="3:3" x14ac:dyDescent="0.25">
      <c r="C138" s="40"/>
    </row>
    <row r="140" spans="3:3" x14ac:dyDescent="0.25">
      <c r="C140" s="40"/>
    </row>
  </sheetData>
  <mergeCells count="10">
    <mergeCell ref="C118:C119"/>
    <mergeCell ref="C6:C7"/>
    <mergeCell ref="A118:A119"/>
    <mergeCell ref="B118:B119"/>
    <mergeCell ref="A1:B1"/>
    <mergeCell ref="A2:B2"/>
    <mergeCell ref="A3:B3"/>
    <mergeCell ref="A4:B4"/>
    <mergeCell ref="A6:A7"/>
    <mergeCell ref="B6:B7"/>
  </mergeCells>
  <phoneticPr fontId="25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H576"/>
  <sheetViews>
    <sheetView tabSelected="1" zoomScale="108" zoomScaleNormal="108" workbookViewId="0">
      <pane ySplit="7" topLeftCell="A400" activePane="bottomLeft" state="frozen"/>
      <selection pane="bottomLeft" activeCell="A459" sqref="A459:C459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52" customWidth="1"/>
    <col min="3" max="3" width="20.5546875" style="5" bestFit="1" customWidth="1"/>
    <col min="4" max="4" width="15.77734375" style="64" customWidth="1"/>
    <col min="5" max="5" width="17.21875" style="64" bestFit="1" customWidth="1"/>
    <col min="6" max="6" width="15.77734375" style="64" bestFit="1" customWidth="1"/>
    <col min="7" max="34" width="11.44140625" style="13"/>
    <col min="35" max="16384" width="11.44140625" style="1"/>
  </cols>
  <sheetData>
    <row r="1" spans="1:6" s="13" customFormat="1" x14ac:dyDescent="0.3">
      <c r="B1" s="51"/>
      <c r="C1" s="12"/>
      <c r="D1" s="64"/>
      <c r="E1" s="64"/>
      <c r="F1" s="64"/>
    </row>
    <row r="2" spans="1:6" s="43" customFormat="1" ht="22.5" customHeight="1" x14ac:dyDescent="0.3">
      <c r="A2" s="77" t="s">
        <v>273</v>
      </c>
      <c r="B2" s="77"/>
      <c r="C2" s="77"/>
      <c r="D2" s="65"/>
      <c r="E2" s="65"/>
      <c r="F2" s="65"/>
    </row>
    <row r="3" spans="1:6" s="43" customFormat="1" ht="24.75" customHeight="1" x14ac:dyDescent="0.3">
      <c r="A3" s="77" t="s">
        <v>478</v>
      </c>
      <c r="B3" s="77"/>
      <c r="C3" s="77"/>
      <c r="D3" s="65"/>
      <c r="E3" s="65"/>
      <c r="F3" s="65"/>
    </row>
    <row r="4" spans="1:6" s="43" customFormat="1" ht="24.75" customHeight="1" x14ac:dyDescent="0.3">
      <c r="A4" s="78" t="s">
        <v>679</v>
      </c>
      <c r="B4" s="77"/>
      <c r="C4" s="77"/>
      <c r="D4" s="65"/>
      <c r="E4" s="65"/>
      <c r="F4" s="65"/>
    </row>
    <row r="5" spans="1:6" s="43" customFormat="1" ht="26.25" customHeight="1" x14ac:dyDescent="0.3">
      <c r="A5" s="77" t="s">
        <v>680</v>
      </c>
      <c r="B5" s="77"/>
      <c r="C5" s="77"/>
      <c r="D5" s="65"/>
      <c r="E5" s="65"/>
      <c r="F5" s="65"/>
    </row>
    <row r="6" spans="1:6" s="13" customFormat="1" x14ac:dyDescent="0.3">
      <c r="B6" s="51"/>
      <c r="C6" s="12"/>
      <c r="D6" s="64"/>
      <c r="E6" s="64"/>
      <c r="F6" s="64"/>
    </row>
    <row r="7" spans="1:6" ht="27" customHeight="1" x14ac:dyDescent="0.3">
      <c r="A7" s="3" t="s">
        <v>28</v>
      </c>
      <c r="B7" s="4" t="s">
        <v>29</v>
      </c>
      <c r="C7" s="67" t="s">
        <v>278</v>
      </c>
    </row>
    <row r="8" spans="1:6" ht="21" customHeight="1" x14ac:dyDescent="0.3">
      <c r="A8" s="84" t="s">
        <v>479</v>
      </c>
      <c r="B8" s="85"/>
      <c r="C8" s="86"/>
    </row>
    <row r="9" spans="1:6" ht="29.25" customHeight="1" x14ac:dyDescent="0.3">
      <c r="A9" s="2" t="s">
        <v>224</v>
      </c>
      <c r="B9" s="8" t="s">
        <v>72</v>
      </c>
      <c r="C9" s="49">
        <v>485250610.36000001</v>
      </c>
    </row>
    <row r="10" spans="1:6" ht="29.25" customHeight="1" x14ac:dyDescent="0.3">
      <c r="A10" s="2" t="s">
        <v>571</v>
      </c>
      <c r="B10" s="8" t="s">
        <v>102</v>
      </c>
      <c r="C10" s="49">
        <v>12565660.49</v>
      </c>
    </row>
    <row r="11" spans="1:6" ht="29.25" customHeight="1" x14ac:dyDescent="0.3">
      <c r="A11" s="2" t="s">
        <v>259</v>
      </c>
      <c r="B11" s="8" t="s">
        <v>17</v>
      </c>
      <c r="C11" s="49">
        <v>1817348.29</v>
      </c>
    </row>
    <row r="12" spans="1:6" ht="29.25" customHeight="1" x14ac:dyDescent="0.3">
      <c r="A12" s="2" t="s">
        <v>225</v>
      </c>
      <c r="B12" s="8" t="s">
        <v>0</v>
      </c>
      <c r="C12" s="49">
        <v>3809672.69</v>
      </c>
    </row>
    <row r="13" spans="1:6" ht="29.25" customHeight="1" x14ac:dyDescent="0.3">
      <c r="A13" s="2" t="s">
        <v>227</v>
      </c>
      <c r="B13" s="8" t="s">
        <v>89</v>
      </c>
      <c r="C13" s="49">
        <v>101478505</v>
      </c>
    </row>
    <row r="14" spans="1:6" ht="29.25" customHeight="1" x14ac:dyDescent="0.3">
      <c r="A14" s="2" t="s">
        <v>226</v>
      </c>
      <c r="B14" s="8" t="s">
        <v>1</v>
      </c>
      <c r="C14" s="49">
        <v>77412289.530000001</v>
      </c>
    </row>
    <row r="15" spans="1:6" ht="29.25" customHeight="1" x14ac:dyDescent="0.3">
      <c r="A15" s="2" t="s">
        <v>228</v>
      </c>
      <c r="B15" s="8" t="s">
        <v>2</v>
      </c>
      <c r="C15" s="49">
        <v>64929769.240000002</v>
      </c>
    </row>
    <row r="16" spans="1:6" ht="29.25" customHeight="1" x14ac:dyDescent="0.3">
      <c r="A16" s="2" t="s">
        <v>229</v>
      </c>
      <c r="B16" s="8" t="s">
        <v>3</v>
      </c>
      <c r="C16" s="49">
        <v>5783193.6399999997</v>
      </c>
    </row>
    <row r="17" spans="1:4" ht="29.25" customHeight="1" x14ac:dyDescent="0.3">
      <c r="A17" s="2" t="s">
        <v>230</v>
      </c>
      <c r="B17" s="8" t="s">
        <v>4</v>
      </c>
      <c r="C17" s="49">
        <v>60042933.109999999</v>
      </c>
    </row>
    <row r="18" spans="1:4" ht="29.25" customHeight="1" x14ac:dyDescent="0.3">
      <c r="A18" s="2" t="s">
        <v>231</v>
      </c>
      <c r="B18" s="8" t="s">
        <v>5</v>
      </c>
      <c r="C18" s="49">
        <v>3245236.48</v>
      </c>
    </row>
    <row r="19" spans="1:4" ht="29.25" customHeight="1" x14ac:dyDescent="0.3">
      <c r="A19" s="2" t="s">
        <v>232</v>
      </c>
      <c r="B19" s="8" t="s">
        <v>6</v>
      </c>
      <c r="C19" s="49">
        <v>35178363.310000002</v>
      </c>
    </row>
    <row r="20" spans="1:4" ht="29.25" customHeight="1" x14ac:dyDescent="0.3">
      <c r="A20" s="2" t="s">
        <v>233</v>
      </c>
      <c r="B20" s="8" t="s">
        <v>7</v>
      </c>
      <c r="C20" s="49">
        <v>19471418.789999999</v>
      </c>
    </row>
    <row r="21" spans="1:4" ht="29.25" customHeight="1" x14ac:dyDescent="0.3">
      <c r="A21" s="2" t="s">
        <v>234</v>
      </c>
      <c r="B21" s="8" t="s">
        <v>8</v>
      </c>
      <c r="C21" s="49">
        <v>9735709.4299999997</v>
      </c>
    </row>
    <row r="22" spans="1:4" ht="29.25" customHeight="1" x14ac:dyDescent="0.3">
      <c r="A22" s="2" t="s">
        <v>682</v>
      </c>
      <c r="B22" s="8" t="s">
        <v>136</v>
      </c>
      <c r="C22" s="49">
        <v>496930</v>
      </c>
      <c r="D22" s="5"/>
    </row>
    <row r="23" spans="1:4" ht="29.25" customHeight="1" x14ac:dyDescent="0.3">
      <c r="A23" s="2" t="s">
        <v>694</v>
      </c>
      <c r="B23" s="8" t="s">
        <v>695</v>
      </c>
      <c r="C23" s="49">
        <v>706200</v>
      </c>
      <c r="D23" s="5"/>
    </row>
    <row r="24" spans="1:4" ht="29.25" customHeight="1" x14ac:dyDescent="0.3">
      <c r="A24" s="2" t="s">
        <v>235</v>
      </c>
      <c r="B24" s="8" t="s">
        <v>236</v>
      </c>
      <c r="C24" s="49">
        <v>8927980</v>
      </c>
      <c r="D24" s="5"/>
    </row>
    <row r="25" spans="1:4" ht="29.25" customHeight="1" x14ac:dyDescent="0.3">
      <c r="A25" s="2" t="s">
        <v>237</v>
      </c>
      <c r="B25" s="8" t="s">
        <v>23</v>
      </c>
      <c r="C25" s="49">
        <v>9616450</v>
      </c>
      <c r="D25" s="5"/>
    </row>
    <row r="26" spans="1:4" ht="29.25" customHeight="1" x14ac:dyDescent="0.3">
      <c r="A26" s="2" t="s">
        <v>238</v>
      </c>
      <c r="B26" s="8" t="s">
        <v>20</v>
      </c>
      <c r="C26" s="49">
        <v>11583575.75</v>
      </c>
      <c r="D26" s="5"/>
    </row>
    <row r="27" spans="1:4" ht="29.25" customHeight="1" x14ac:dyDescent="0.3">
      <c r="A27" s="2" t="s">
        <v>239</v>
      </c>
      <c r="B27" s="8" t="s">
        <v>73</v>
      </c>
      <c r="C27" s="49">
        <v>500050</v>
      </c>
      <c r="D27" s="5"/>
    </row>
    <row r="28" spans="1:4" ht="29.25" customHeight="1" x14ac:dyDescent="0.3">
      <c r="A28" s="2" t="s">
        <v>240</v>
      </c>
      <c r="B28" s="8" t="s">
        <v>9</v>
      </c>
      <c r="C28" s="49">
        <v>7211000</v>
      </c>
      <c r="D28" s="5"/>
    </row>
    <row r="29" spans="1:4" ht="29.25" customHeight="1" x14ac:dyDescent="0.3">
      <c r="A29" s="2" t="s">
        <v>683</v>
      </c>
      <c r="B29" s="8" t="s">
        <v>613</v>
      </c>
      <c r="C29" s="49">
        <v>191094</v>
      </c>
      <c r="D29" s="5"/>
    </row>
    <row r="30" spans="1:4" ht="29.25" customHeight="1" x14ac:dyDescent="0.3">
      <c r="A30" s="2" t="s">
        <v>241</v>
      </c>
      <c r="B30" s="8" t="s">
        <v>25</v>
      </c>
      <c r="C30" s="49">
        <v>47249364.719999999</v>
      </c>
      <c r="D30" s="5"/>
    </row>
    <row r="31" spans="1:4" ht="29.25" customHeight="1" x14ac:dyDescent="0.3">
      <c r="A31" s="2" t="s">
        <v>553</v>
      </c>
      <c r="B31" s="8" t="s">
        <v>81</v>
      </c>
      <c r="C31" s="49">
        <v>5179000</v>
      </c>
      <c r="D31" s="5"/>
    </row>
    <row r="32" spans="1:4" ht="29.25" customHeight="1" x14ac:dyDescent="0.3">
      <c r="A32" s="2" t="s">
        <v>684</v>
      </c>
      <c r="B32" s="8" t="s">
        <v>685</v>
      </c>
      <c r="C32" s="49">
        <v>151250</v>
      </c>
      <c r="D32" s="5"/>
    </row>
    <row r="33" spans="1:4" ht="29.25" customHeight="1" x14ac:dyDescent="0.3">
      <c r="A33" s="2" t="s">
        <v>242</v>
      </c>
      <c r="B33" s="8" t="s">
        <v>243</v>
      </c>
      <c r="C33" s="49">
        <v>95802725</v>
      </c>
      <c r="D33" s="5"/>
    </row>
    <row r="34" spans="1:4" ht="29.25" customHeight="1" x14ac:dyDescent="0.3">
      <c r="A34" s="2" t="s">
        <v>244</v>
      </c>
      <c r="B34" s="8" t="s">
        <v>10</v>
      </c>
      <c r="C34" s="49">
        <v>18752740</v>
      </c>
      <c r="D34" s="5"/>
    </row>
    <row r="35" spans="1:4" ht="29.25" customHeight="1" x14ac:dyDescent="0.3">
      <c r="A35" s="2" t="s">
        <v>245</v>
      </c>
      <c r="B35" s="8" t="s">
        <v>11</v>
      </c>
      <c r="C35" s="49">
        <v>271540</v>
      </c>
      <c r="D35" s="5"/>
    </row>
    <row r="36" spans="1:4" ht="29.25" customHeight="1" x14ac:dyDescent="0.3">
      <c r="A36" s="2" t="s">
        <v>472</v>
      </c>
      <c r="B36" s="8" t="s">
        <v>86</v>
      </c>
      <c r="C36" s="49">
        <v>727631</v>
      </c>
      <c r="D36" s="5"/>
    </row>
    <row r="37" spans="1:4" ht="29.25" customHeight="1" x14ac:dyDescent="0.3">
      <c r="A37" s="2" t="s">
        <v>600</v>
      </c>
      <c r="B37" s="8" t="s">
        <v>670</v>
      </c>
      <c r="C37" s="49">
        <v>6268528</v>
      </c>
      <c r="D37" s="5"/>
    </row>
    <row r="38" spans="1:4" ht="29.25" customHeight="1" x14ac:dyDescent="0.3">
      <c r="A38" s="2" t="s">
        <v>601</v>
      </c>
      <c r="B38" s="8" t="s">
        <v>88</v>
      </c>
      <c r="C38" s="49">
        <v>18044708.629999999</v>
      </c>
      <c r="D38" s="5"/>
    </row>
    <row r="39" spans="1:4" ht="29.25" customHeight="1" x14ac:dyDescent="0.3">
      <c r="A39" s="2" t="s">
        <v>602</v>
      </c>
      <c r="B39" s="8" t="s">
        <v>603</v>
      </c>
      <c r="C39" s="49">
        <v>1746827.27</v>
      </c>
      <c r="D39" s="5"/>
    </row>
    <row r="40" spans="1:4" ht="29.25" customHeight="1" x14ac:dyDescent="0.3">
      <c r="A40" s="2" t="s">
        <v>246</v>
      </c>
      <c r="B40" s="8" t="s">
        <v>247</v>
      </c>
      <c r="C40" s="49">
        <v>4603576.92</v>
      </c>
      <c r="D40" s="5"/>
    </row>
    <row r="41" spans="1:4" ht="29.25" customHeight="1" x14ac:dyDescent="0.3">
      <c r="A41" s="2" t="s">
        <v>248</v>
      </c>
      <c r="B41" s="8" t="s">
        <v>74</v>
      </c>
      <c r="C41" s="49">
        <v>1286726</v>
      </c>
      <c r="D41" s="5"/>
    </row>
    <row r="42" spans="1:4" ht="29.25" customHeight="1" x14ac:dyDescent="0.3">
      <c r="A42" s="2" t="s">
        <v>250</v>
      </c>
      <c r="B42" s="8" t="s">
        <v>75</v>
      </c>
      <c r="C42" s="49">
        <v>2835718.08</v>
      </c>
      <c r="D42" s="5"/>
    </row>
    <row r="43" spans="1:4" ht="29.25" customHeight="1" x14ac:dyDescent="0.3">
      <c r="A43" s="2" t="s">
        <v>249</v>
      </c>
      <c r="B43" s="8" t="s">
        <v>251</v>
      </c>
      <c r="C43" s="49">
        <v>10453806.34</v>
      </c>
      <c r="D43" s="5"/>
    </row>
    <row r="44" spans="1:4" ht="29.25" customHeight="1" x14ac:dyDescent="0.3">
      <c r="A44" s="2" t="s">
        <v>554</v>
      </c>
      <c r="B44" s="8" t="s">
        <v>18</v>
      </c>
      <c r="C44" s="49">
        <v>147000</v>
      </c>
      <c r="D44" s="5"/>
    </row>
    <row r="45" spans="1:4" ht="29.25" customHeight="1" x14ac:dyDescent="0.3">
      <c r="A45" s="2" t="s">
        <v>252</v>
      </c>
      <c r="B45" s="8" t="s">
        <v>13</v>
      </c>
      <c r="C45" s="49">
        <v>1277113</v>
      </c>
      <c r="D45" s="5"/>
    </row>
    <row r="46" spans="1:4" ht="29.25" customHeight="1" x14ac:dyDescent="0.3">
      <c r="A46" s="2" t="s">
        <v>604</v>
      </c>
      <c r="B46" s="8" t="s">
        <v>671</v>
      </c>
      <c r="C46" s="49">
        <v>96250</v>
      </c>
      <c r="D46" s="5"/>
    </row>
    <row r="47" spans="1:4" ht="29.25" customHeight="1" x14ac:dyDescent="0.3">
      <c r="A47" s="2" t="s">
        <v>502</v>
      </c>
      <c r="B47" s="8" t="s">
        <v>82</v>
      </c>
      <c r="C47" s="49">
        <v>1288724.21</v>
      </c>
      <c r="D47" s="5"/>
    </row>
    <row r="48" spans="1:4" ht="29.25" customHeight="1" x14ac:dyDescent="0.3">
      <c r="A48" s="2" t="s">
        <v>686</v>
      </c>
      <c r="B48" s="8" t="s">
        <v>648</v>
      </c>
      <c r="C48" s="49">
        <v>18900</v>
      </c>
      <c r="D48" s="5"/>
    </row>
    <row r="49" spans="1:4" ht="29.25" customHeight="1" x14ac:dyDescent="0.3">
      <c r="A49" s="2" t="s">
        <v>687</v>
      </c>
      <c r="B49" s="8" t="s">
        <v>655</v>
      </c>
      <c r="C49" s="49">
        <v>613200</v>
      </c>
      <c r="D49" s="5"/>
    </row>
    <row r="50" spans="1:4" ht="29.25" customHeight="1" x14ac:dyDescent="0.3">
      <c r="A50" s="2" t="s">
        <v>688</v>
      </c>
      <c r="B50" s="8" t="s">
        <v>689</v>
      </c>
      <c r="C50" s="49">
        <v>313036</v>
      </c>
      <c r="D50" s="5"/>
    </row>
    <row r="51" spans="1:4" ht="29.25" customHeight="1" x14ac:dyDescent="0.3">
      <c r="A51" s="2" t="s">
        <v>690</v>
      </c>
      <c r="B51" s="8" t="s">
        <v>673</v>
      </c>
      <c r="C51" s="49">
        <v>126637</v>
      </c>
      <c r="D51" s="5"/>
    </row>
    <row r="52" spans="1:4" ht="29.25" customHeight="1" x14ac:dyDescent="0.3">
      <c r="A52" s="2" t="s">
        <v>572</v>
      </c>
      <c r="B52" s="8" t="s">
        <v>564</v>
      </c>
      <c r="C52" s="49">
        <v>691250</v>
      </c>
      <c r="D52" s="5"/>
    </row>
    <row r="53" spans="1:4" ht="29.25" customHeight="1" x14ac:dyDescent="0.3">
      <c r="A53" s="2" t="s">
        <v>691</v>
      </c>
      <c r="B53" s="8" t="s">
        <v>692</v>
      </c>
      <c r="C53" s="49">
        <v>160000</v>
      </c>
      <c r="D53" s="5"/>
    </row>
    <row r="54" spans="1:4" ht="29.25" customHeight="1" x14ac:dyDescent="0.3">
      <c r="A54" s="2" t="s">
        <v>253</v>
      </c>
      <c r="B54" s="8" t="s">
        <v>14</v>
      </c>
      <c r="C54" s="49">
        <v>716641</v>
      </c>
      <c r="D54" s="5"/>
    </row>
    <row r="55" spans="1:4" ht="29.25" customHeight="1" x14ac:dyDescent="0.3">
      <c r="A55" s="2" t="s">
        <v>254</v>
      </c>
      <c r="B55" s="8" t="s">
        <v>15</v>
      </c>
      <c r="C55" s="49">
        <v>3705828.22</v>
      </c>
      <c r="D55" s="5"/>
    </row>
    <row r="56" spans="1:4" ht="29.25" customHeight="1" x14ac:dyDescent="0.3">
      <c r="A56" s="2" t="s">
        <v>255</v>
      </c>
      <c r="B56" s="8" t="s">
        <v>16</v>
      </c>
      <c r="C56" s="49">
        <v>120901</v>
      </c>
      <c r="D56" s="5"/>
    </row>
    <row r="57" spans="1:4" ht="29.25" customHeight="1" x14ac:dyDescent="0.3">
      <c r="A57" s="2" t="s">
        <v>605</v>
      </c>
      <c r="B57" s="8" t="s">
        <v>21</v>
      </c>
      <c r="C57" s="49">
        <v>4138865</v>
      </c>
      <c r="D57" s="5"/>
    </row>
    <row r="58" spans="1:4" ht="29.25" customHeight="1" x14ac:dyDescent="0.3">
      <c r="A58" s="2" t="s">
        <v>256</v>
      </c>
      <c r="B58" s="8" t="s">
        <v>24</v>
      </c>
      <c r="C58" s="49">
        <v>1261600.3</v>
      </c>
      <c r="D58" s="5"/>
    </row>
    <row r="59" spans="1:4" ht="29.25" customHeight="1" x14ac:dyDescent="0.3">
      <c r="A59" s="2" t="s">
        <v>573</v>
      </c>
      <c r="B59" s="8" t="s">
        <v>19</v>
      </c>
      <c r="C59" s="49">
        <v>1075633</v>
      </c>
      <c r="D59" s="5"/>
    </row>
    <row r="60" spans="1:4" ht="29.25" customHeight="1" x14ac:dyDescent="0.3">
      <c r="A60" s="2" t="s">
        <v>693</v>
      </c>
      <c r="B60" s="8" t="s">
        <v>640</v>
      </c>
      <c r="C60" s="49">
        <v>1225710</v>
      </c>
      <c r="D60" s="5"/>
    </row>
    <row r="61" spans="1:4" ht="29.25" customHeight="1" x14ac:dyDescent="0.3">
      <c r="A61" s="2" t="s">
        <v>606</v>
      </c>
      <c r="B61" s="8" t="s">
        <v>622</v>
      </c>
      <c r="C61" s="49">
        <v>245000</v>
      </c>
      <c r="D61" s="5"/>
    </row>
    <row r="62" spans="1:4" ht="29.25" customHeight="1" x14ac:dyDescent="0.3">
      <c r="A62" s="2" t="s">
        <v>607</v>
      </c>
      <c r="B62" s="8" t="s">
        <v>608</v>
      </c>
      <c r="C62" s="49">
        <v>1904000</v>
      </c>
      <c r="D62" s="5"/>
    </row>
    <row r="63" spans="1:4" ht="29.25" customHeight="1" x14ac:dyDescent="0.3">
      <c r="A63" s="2" t="s">
        <v>609</v>
      </c>
      <c r="B63" s="8" t="s">
        <v>503</v>
      </c>
      <c r="C63" s="49">
        <v>675000</v>
      </c>
      <c r="D63" s="5"/>
    </row>
    <row r="64" spans="1:4" ht="29.25" customHeight="1" x14ac:dyDescent="0.3">
      <c r="A64" s="2" t="s">
        <v>473</v>
      </c>
      <c r="B64" s="8" t="s">
        <v>22</v>
      </c>
      <c r="C64" s="49">
        <v>169465780.03</v>
      </c>
      <c r="D64" s="5"/>
    </row>
    <row r="65" spans="1:6" ht="29.25" customHeight="1" x14ac:dyDescent="0.3">
      <c r="A65" s="2" t="s">
        <v>257</v>
      </c>
      <c r="B65" s="8" t="s">
        <v>83</v>
      </c>
      <c r="C65" s="49">
        <v>26176824</v>
      </c>
      <c r="D65" s="5"/>
    </row>
    <row r="66" spans="1:6" ht="29.25" customHeight="1" x14ac:dyDescent="0.3">
      <c r="A66" s="2" t="s">
        <v>555</v>
      </c>
      <c r="B66" s="8" t="s">
        <v>556</v>
      </c>
      <c r="C66" s="49">
        <v>6430560</v>
      </c>
      <c r="D66" s="5"/>
    </row>
    <row r="67" spans="1:6" ht="29.25" customHeight="1" x14ac:dyDescent="0.3">
      <c r="A67" s="2" t="s">
        <v>258</v>
      </c>
      <c r="B67" s="8" t="s">
        <v>26</v>
      </c>
      <c r="C67" s="49">
        <v>3141578</v>
      </c>
      <c r="D67" s="5"/>
    </row>
    <row r="68" spans="1:6" ht="29.25" customHeight="1" x14ac:dyDescent="0.3">
      <c r="A68" s="79" t="s">
        <v>543</v>
      </c>
      <c r="B68" s="80"/>
      <c r="C68" s="53">
        <f>SUM(C9:C67)</f>
        <v>1358344162.8299999</v>
      </c>
      <c r="D68" s="66"/>
      <c r="E68" s="66"/>
      <c r="F68" s="66"/>
    </row>
    <row r="69" spans="1:6" ht="29.25" customHeight="1" x14ac:dyDescent="0.3">
      <c r="A69" s="81" t="s">
        <v>90</v>
      </c>
      <c r="B69" s="82"/>
      <c r="C69" s="83"/>
    </row>
    <row r="70" spans="1:6" ht="29.25" customHeight="1" x14ac:dyDescent="0.3">
      <c r="A70" s="2" t="s">
        <v>91</v>
      </c>
      <c r="B70" s="6" t="s">
        <v>76</v>
      </c>
      <c r="C70" s="49">
        <v>21514994.440000001</v>
      </c>
    </row>
    <row r="71" spans="1:6" ht="29.25" customHeight="1" x14ac:dyDescent="0.3">
      <c r="A71" s="2" t="s">
        <v>92</v>
      </c>
      <c r="B71" s="6" t="s">
        <v>1</v>
      </c>
      <c r="C71" s="49">
        <v>8848292.1099999994</v>
      </c>
    </row>
    <row r="72" spans="1:6" ht="29.25" customHeight="1" x14ac:dyDescent="0.3">
      <c r="A72" s="2" t="s">
        <v>93</v>
      </c>
      <c r="B72" s="6" t="s">
        <v>2</v>
      </c>
      <c r="C72" s="49">
        <v>8652602.9299999997</v>
      </c>
    </row>
    <row r="73" spans="1:6" ht="29.25" customHeight="1" x14ac:dyDescent="0.3">
      <c r="A73" s="2" t="s">
        <v>570</v>
      </c>
      <c r="B73" s="6" t="s">
        <v>3</v>
      </c>
      <c r="C73" s="49">
        <v>532033.5</v>
      </c>
    </row>
    <row r="74" spans="1:6" ht="29.25" customHeight="1" x14ac:dyDescent="0.3">
      <c r="A74" s="2" t="s">
        <v>94</v>
      </c>
      <c r="B74" s="6" t="s">
        <v>77</v>
      </c>
      <c r="C74" s="49">
        <v>3909249.55</v>
      </c>
    </row>
    <row r="75" spans="1:6" ht="29.25" customHeight="1" x14ac:dyDescent="0.3">
      <c r="A75" s="2" t="s">
        <v>95</v>
      </c>
      <c r="B75" s="6" t="s">
        <v>533</v>
      </c>
      <c r="C75" s="49">
        <v>211310.78</v>
      </c>
    </row>
    <row r="76" spans="1:6" ht="29.25" customHeight="1" x14ac:dyDescent="0.3">
      <c r="A76" s="2" t="s">
        <v>96</v>
      </c>
      <c r="B76" s="6" t="s">
        <v>80</v>
      </c>
      <c r="C76" s="49">
        <v>2290608.9300000002</v>
      </c>
    </row>
    <row r="77" spans="1:6" ht="29.25" customHeight="1" x14ac:dyDescent="0.3">
      <c r="A77" s="2" t="s">
        <v>97</v>
      </c>
      <c r="B77" s="6" t="s">
        <v>78</v>
      </c>
      <c r="C77" s="49">
        <v>1267864.73</v>
      </c>
    </row>
    <row r="78" spans="1:6" ht="29.25" customHeight="1" x14ac:dyDescent="0.3">
      <c r="A78" s="2" t="s">
        <v>98</v>
      </c>
      <c r="B78" s="6" t="s">
        <v>79</v>
      </c>
      <c r="C78" s="49">
        <v>633932.37</v>
      </c>
    </row>
    <row r="79" spans="1:6" ht="29.25" customHeight="1" x14ac:dyDescent="0.3">
      <c r="A79" s="48" t="s">
        <v>681</v>
      </c>
      <c r="B79" s="58" t="s">
        <v>538</v>
      </c>
      <c r="C79" s="49">
        <v>263900</v>
      </c>
    </row>
    <row r="80" spans="1:6" ht="29.25" customHeight="1" x14ac:dyDescent="0.3">
      <c r="A80" s="79" t="s">
        <v>544</v>
      </c>
      <c r="B80" s="80"/>
      <c r="C80" s="53">
        <f>SUM(C70:C79)</f>
        <v>48124789.339999996</v>
      </c>
    </row>
    <row r="81" spans="1:3" ht="29.25" customHeight="1" x14ac:dyDescent="0.3">
      <c r="A81" s="81" t="s">
        <v>99</v>
      </c>
      <c r="B81" s="82"/>
      <c r="C81" s="83"/>
    </row>
    <row r="82" spans="1:3" ht="29.25" customHeight="1" x14ac:dyDescent="0.3">
      <c r="A82" s="46" t="s">
        <v>504</v>
      </c>
      <c r="B82" s="47" t="s">
        <v>507</v>
      </c>
      <c r="C82" s="54">
        <f>C83</f>
        <v>52557273</v>
      </c>
    </row>
    <row r="83" spans="1:3" ht="29.25" customHeight="1" x14ac:dyDescent="0.3">
      <c r="A83" s="46" t="s">
        <v>505</v>
      </c>
      <c r="B83" s="6" t="s">
        <v>534</v>
      </c>
      <c r="C83" s="49">
        <v>52557273</v>
      </c>
    </row>
    <row r="84" spans="1:3" ht="29.25" customHeight="1" x14ac:dyDescent="0.3">
      <c r="A84" s="46" t="s">
        <v>506</v>
      </c>
      <c r="B84" s="47" t="s">
        <v>508</v>
      </c>
      <c r="C84" s="54">
        <f>C85+C86+C87+C88</f>
        <v>235650535</v>
      </c>
    </row>
    <row r="85" spans="1:3" ht="29.25" customHeight="1" x14ac:dyDescent="0.3">
      <c r="A85" s="46" t="s">
        <v>509</v>
      </c>
      <c r="B85" s="6" t="s">
        <v>535</v>
      </c>
      <c r="C85" s="49">
        <v>50835521</v>
      </c>
    </row>
    <row r="86" spans="1:3" ht="29.25" customHeight="1" x14ac:dyDescent="0.3">
      <c r="A86" s="46" t="s">
        <v>510</v>
      </c>
      <c r="B86" s="6" t="s">
        <v>513</v>
      </c>
      <c r="C86" s="49">
        <v>71631337</v>
      </c>
    </row>
    <row r="87" spans="1:3" ht="29.25" customHeight="1" x14ac:dyDescent="0.3">
      <c r="A87" s="46" t="s">
        <v>511</v>
      </c>
      <c r="B87" s="6" t="s">
        <v>514</v>
      </c>
      <c r="C87" s="49">
        <v>8069131</v>
      </c>
    </row>
    <row r="88" spans="1:3" ht="29.25" customHeight="1" x14ac:dyDescent="0.3">
      <c r="A88" s="46" t="s">
        <v>512</v>
      </c>
      <c r="B88" s="6" t="s">
        <v>515</v>
      </c>
      <c r="C88" s="49">
        <v>105114546</v>
      </c>
    </row>
    <row r="89" spans="1:3" ht="29.25" customHeight="1" x14ac:dyDescent="0.3">
      <c r="A89" s="46" t="s">
        <v>574</v>
      </c>
      <c r="B89" s="47" t="s">
        <v>575</v>
      </c>
      <c r="C89" s="54">
        <f>C90</f>
        <v>0</v>
      </c>
    </row>
    <row r="90" spans="1:3" ht="29.25" customHeight="1" x14ac:dyDescent="0.3">
      <c r="A90" s="46" t="s">
        <v>576</v>
      </c>
      <c r="B90" s="6" t="s">
        <v>598</v>
      </c>
      <c r="C90" s="49">
        <v>0</v>
      </c>
    </row>
    <row r="91" spans="1:3" ht="29.25" customHeight="1" x14ac:dyDescent="0.3">
      <c r="A91" s="46" t="s">
        <v>222</v>
      </c>
      <c r="B91" s="47" t="s">
        <v>100</v>
      </c>
      <c r="C91" s="54">
        <v>336109360</v>
      </c>
    </row>
    <row r="92" spans="1:3" ht="29.25" customHeight="1" x14ac:dyDescent="0.3">
      <c r="A92" s="2" t="s">
        <v>552</v>
      </c>
      <c r="B92" s="6" t="s">
        <v>260</v>
      </c>
      <c r="C92" s="49">
        <v>336109360</v>
      </c>
    </row>
    <row r="93" spans="1:3" ht="29.25" customHeight="1" x14ac:dyDescent="0.3">
      <c r="A93" s="46" t="s">
        <v>486</v>
      </c>
      <c r="B93" s="47" t="s">
        <v>487</v>
      </c>
      <c r="C93" s="54">
        <f>C94</f>
        <v>45628207</v>
      </c>
    </row>
    <row r="94" spans="1:3" ht="29.25" customHeight="1" x14ac:dyDescent="0.3">
      <c r="A94" s="2" t="s">
        <v>516</v>
      </c>
      <c r="B94" s="6" t="s">
        <v>101</v>
      </c>
      <c r="C94" s="49">
        <v>45628207</v>
      </c>
    </row>
    <row r="95" spans="1:3" ht="29.25" customHeight="1" x14ac:dyDescent="0.3">
      <c r="A95" s="46" t="s">
        <v>223</v>
      </c>
      <c r="B95" s="47" t="s">
        <v>41</v>
      </c>
      <c r="C95" s="54">
        <f>C96</f>
        <v>12500000</v>
      </c>
    </row>
    <row r="96" spans="1:3" ht="29.25" customHeight="1" x14ac:dyDescent="0.3">
      <c r="A96" s="2" t="s">
        <v>517</v>
      </c>
      <c r="B96" s="6" t="s">
        <v>261</v>
      </c>
      <c r="C96" s="49">
        <v>12500000</v>
      </c>
    </row>
    <row r="97" spans="1:3" ht="29.25" customHeight="1" x14ac:dyDescent="0.3">
      <c r="A97" s="79" t="s">
        <v>545</v>
      </c>
      <c r="B97" s="80"/>
      <c r="C97" s="57">
        <f>C82+C84+C89+C91+C93+C95</f>
        <v>682445375</v>
      </c>
    </row>
    <row r="98" spans="1:3" ht="29.25" customHeight="1" x14ac:dyDescent="0.3">
      <c r="A98" s="81" t="s">
        <v>596</v>
      </c>
      <c r="B98" s="82"/>
      <c r="C98" s="83"/>
    </row>
    <row r="99" spans="1:3" ht="29.25" customHeight="1" x14ac:dyDescent="0.3">
      <c r="A99" s="2" t="s">
        <v>103</v>
      </c>
      <c r="B99" s="7" t="s">
        <v>104</v>
      </c>
      <c r="C99" s="49">
        <v>19813466.59</v>
      </c>
    </row>
    <row r="100" spans="1:3" ht="29.25" customHeight="1" x14ac:dyDescent="0.3">
      <c r="A100" s="2" t="s">
        <v>105</v>
      </c>
      <c r="B100" s="7" t="s">
        <v>0</v>
      </c>
      <c r="C100" s="49">
        <v>2633149.08</v>
      </c>
    </row>
    <row r="101" spans="1:3" ht="29.25" customHeight="1" x14ac:dyDescent="0.3">
      <c r="A101" s="2" t="s">
        <v>106</v>
      </c>
      <c r="B101" s="7" t="s">
        <v>1</v>
      </c>
      <c r="C101" s="49">
        <v>7178814.04</v>
      </c>
    </row>
    <row r="102" spans="1:3" ht="29.25" customHeight="1" x14ac:dyDescent="0.3">
      <c r="A102" s="2" t="s">
        <v>110</v>
      </c>
      <c r="B102" s="7" t="s">
        <v>107</v>
      </c>
      <c r="C102" s="49">
        <v>2761930.87</v>
      </c>
    </row>
    <row r="103" spans="1:3" ht="29.25" customHeight="1" x14ac:dyDescent="0.3">
      <c r="A103" s="2" t="s">
        <v>111</v>
      </c>
      <c r="B103" s="7" t="s">
        <v>536</v>
      </c>
      <c r="C103" s="49">
        <v>149293.57</v>
      </c>
    </row>
    <row r="104" spans="1:3" ht="29.25" customHeight="1" x14ac:dyDescent="0.3">
      <c r="A104" s="2" t="s">
        <v>108</v>
      </c>
      <c r="B104" s="7" t="s">
        <v>112</v>
      </c>
      <c r="C104" s="49">
        <v>1618342.19</v>
      </c>
    </row>
    <row r="105" spans="1:3" ht="29.25" customHeight="1" x14ac:dyDescent="0.3">
      <c r="A105" s="2" t="s">
        <v>109</v>
      </c>
      <c r="B105" s="7" t="s">
        <v>113</v>
      </c>
      <c r="C105" s="49">
        <v>895761.37</v>
      </c>
    </row>
    <row r="106" spans="1:3" ht="29.25" customHeight="1" x14ac:dyDescent="0.3">
      <c r="A106" s="2" t="s">
        <v>114</v>
      </c>
      <c r="B106" s="7" t="s">
        <v>79</v>
      </c>
      <c r="C106" s="49">
        <v>447880.68</v>
      </c>
    </row>
    <row r="107" spans="1:3" ht="29.25" customHeight="1" x14ac:dyDescent="0.3">
      <c r="A107" s="2" t="s">
        <v>115</v>
      </c>
      <c r="B107" s="7" t="s">
        <v>20</v>
      </c>
      <c r="C107" s="49">
        <v>48350.91</v>
      </c>
    </row>
    <row r="108" spans="1:3" ht="29.25" customHeight="1" x14ac:dyDescent="0.3">
      <c r="A108" s="2" t="s">
        <v>610</v>
      </c>
      <c r="B108" s="7" t="s">
        <v>243</v>
      </c>
      <c r="C108" s="49">
        <v>253412978.72</v>
      </c>
    </row>
    <row r="109" spans="1:3" ht="29.25" customHeight="1" x14ac:dyDescent="0.3">
      <c r="A109" s="2" t="s">
        <v>116</v>
      </c>
      <c r="B109" s="7" t="s">
        <v>13</v>
      </c>
      <c r="C109" s="49">
        <v>821811.44</v>
      </c>
    </row>
    <row r="110" spans="1:3" ht="29.25" customHeight="1" x14ac:dyDescent="0.3">
      <c r="A110" s="2" t="s">
        <v>696</v>
      </c>
      <c r="B110" s="7" t="s">
        <v>671</v>
      </c>
      <c r="C110" s="49">
        <v>1269000</v>
      </c>
    </row>
    <row r="111" spans="1:3" ht="29.25" customHeight="1" x14ac:dyDescent="0.3">
      <c r="A111" s="2" t="s">
        <v>697</v>
      </c>
      <c r="B111" s="7" t="s">
        <v>673</v>
      </c>
      <c r="C111" s="49">
        <v>19580000</v>
      </c>
    </row>
    <row r="112" spans="1:3" ht="29.25" customHeight="1" x14ac:dyDescent="0.3">
      <c r="A112" s="2" t="s">
        <v>698</v>
      </c>
      <c r="B112" s="7" t="s">
        <v>21</v>
      </c>
      <c r="C112" s="49">
        <v>1724420</v>
      </c>
    </row>
    <row r="113" spans="1:3" ht="29.25" customHeight="1" x14ac:dyDescent="0.3">
      <c r="A113" s="2" t="s">
        <v>611</v>
      </c>
      <c r="B113" s="7" t="s">
        <v>19</v>
      </c>
      <c r="C113" s="49">
        <v>248803</v>
      </c>
    </row>
    <row r="114" spans="1:3" ht="29.25" customHeight="1" x14ac:dyDescent="0.3">
      <c r="A114" s="2" t="s">
        <v>699</v>
      </c>
      <c r="B114" s="7" t="s">
        <v>26</v>
      </c>
      <c r="C114" s="49">
        <v>278332</v>
      </c>
    </row>
    <row r="115" spans="1:3" ht="29.25" customHeight="1" x14ac:dyDescent="0.3">
      <c r="A115" s="79" t="s">
        <v>546</v>
      </c>
      <c r="B115" s="80"/>
      <c r="C115" s="53">
        <f>SUM(C99:C114)</f>
        <v>312882334.45999998</v>
      </c>
    </row>
    <row r="116" spans="1:3" ht="29.25" customHeight="1" x14ac:dyDescent="0.3">
      <c r="A116" s="87" t="s">
        <v>117</v>
      </c>
      <c r="B116" s="88"/>
      <c r="C116" s="89"/>
    </row>
    <row r="117" spans="1:3" ht="29.25" customHeight="1" x14ac:dyDescent="0.3">
      <c r="A117" s="2" t="s">
        <v>118</v>
      </c>
      <c r="B117" s="7" t="s">
        <v>104</v>
      </c>
      <c r="C117" s="49">
        <v>14674234.66</v>
      </c>
    </row>
    <row r="118" spans="1:3" ht="29.25" customHeight="1" x14ac:dyDescent="0.3">
      <c r="A118" s="2" t="s">
        <v>119</v>
      </c>
      <c r="B118" s="7" t="s">
        <v>0</v>
      </c>
      <c r="C118" s="49">
        <v>292023.46000000002</v>
      </c>
    </row>
    <row r="119" spans="1:3" ht="29.25" customHeight="1" x14ac:dyDescent="0.3">
      <c r="A119" s="2" t="s">
        <v>120</v>
      </c>
      <c r="B119" s="7" t="s">
        <v>1</v>
      </c>
      <c r="C119" s="49">
        <v>1679995.36</v>
      </c>
    </row>
    <row r="120" spans="1:3" ht="29.25" customHeight="1" x14ac:dyDescent="0.3">
      <c r="A120" s="2" t="s">
        <v>121</v>
      </c>
      <c r="B120" s="7" t="s">
        <v>2</v>
      </c>
      <c r="C120" s="49">
        <v>996449.74</v>
      </c>
    </row>
    <row r="121" spans="1:3" ht="29.25" customHeight="1" x14ac:dyDescent="0.3">
      <c r="A121" s="2" t="s">
        <v>122</v>
      </c>
      <c r="B121" s="7" t="s">
        <v>3</v>
      </c>
      <c r="C121" s="49">
        <v>362467.72</v>
      </c>
    </row>
    <row r="122" spans="1:3" ht="29.25" customHeight="1" x14ac:dyDescent="0.3">
      <c r="A122" s="2" t="s">
        <v>123</v>
      </c>
      <c r="B122" s="7" t="s">
        <v>107</v>
      </c>
      <c r="C122" s="49">
        <v>1656309.14</v>
      </c>
    </row>
    <row r="123" spans="1:3" ht="29.25" customHeight="1" x14ac:dyDescent="0.3">
      <c r="A123" s="2" t="s">
        <v>124</v>
      </c>
      <c r="B123" s="7" t="s">
        <v>536</v>
      </c>
      <c r="C123" s="49">
        <v>89530.22</v>
      </c>
    </row>
    <row r="124" spans="1:3" ht="29.25" customHeight="1" x14ac:dyDescent="0.3">
      <c r="A124" s="2" t="s">
        <v>125</v>
      </c>
      <c r="B124" s="7" t="s">
        <v>112</v>
      </c>
      <c r="C124" s="49">
        <v>970507.62</v>
      </c>
    </row>
    <row r="125" spans="1:3" ht="29.25" customHeight="1" x14ac:dyDescent="0.3">
      <c r="A125" s="2" t="s">
        <v>126</v>
      </c>
      <c r="B125" s="7" t="s">
        <v>113</v>
      </c>
      <c r="C125" s="49">
        <v>537181.35</v>
      </c>
    </row>
    <row r="126" spans="1:3" ht="29.25" customHeight="1" x14ac:dyDescent="0.3">
      <c r="A126" s="2" t="s">
        <v>127</v>
      </c>
      <c r="B126" s="7" t="s">
        <v>79</v>
      </c>
      <c r="C126" s="49">
        <v>268590.67</v>
      </c>
    </row>
    <row r="127" spans="1:3" ht="29.25" customHeight="1" x14ac:dyDescent="0.3">
      <c r="A127" s="2" t="s">
        <v>128</v>
      </c>
      <c r="B127" s="7" t="s">
        <v>87</v>
      </c>
      <c r="C127" s="49">
        <v>9821</v>
      </c>
    </row>
    <row r="128" spans="1:3" ht="29.25" customHeight="1" x14ac:dyDescent="0.3">
      <c r="A128" s="2" t="s">
        <v>129</v>
      </c>
      <c r="B128" s="7" t="s">
        <v>23</v>
      </c>
      <c r="C128" s="49">
        <v>9834</v>
      </c>
    </row>
    <row r="129" spans="1:3" ht="29.25" customHeight="1" x14ac:dyDescent="0.3">
      <c r="A129" s="2" t="s">
        <v>130</v>
      </c>
      <c r="B129" s="7" t="s">
        <v>20</v>
      </c>
      <c r="C129" s="49">
        <v>147911.43</v>
      </c>
    </row>
    <row r="130" spans="1:3" ht="29.25" customHeight="1" x14ac:dyDescent="0.3">
      <c r="A130" s="2" t="s">
        <v>131</v>
      </c>
      <c r="B130" s="7" t="s">
        <v>9</v>
      </c>
      <c r="C130" s="49">
        <v>3905678</v>
      </c>
    </row>
    <row r="131" spans="1:3" ht="29.25" customHeight="1" x14ac:dyDescent="0.3">
      <c r="A131" s="2" t="s">
        <v>612</v>
      </c>
      <c r="B131" s="7" t="s">
        <v>613</v>
      </c>
      <c r="C131" s="49">
        <v>201618</v>
      </c>
    </row>
    <row r="132" spans="1:3" ht="29.25" customHeight="1" x14ac:dyDescent="0.3">
      <c r="A132" s="2" t="s">
        <v>132</v>
      </c>
      <c r="B132" s="7" t="s">
        <v>85</v>
      </c>
      <c r="C132" s="49">
        <v>601110474</v>
      </c>
    </row>
    <row r="133" spans="1:3" ht="29.25" customHeight="1" x14ac:dyDescent="0.3">
      <c r="A133" s="2" t="s">
        <v>133</v>
      </c>
      <c r="B133" s="7" t="s">
        <v>10</v>
      </c>
      <c r="C133" s="49">
        <v>153096</v>
      </c>
    </row>
    <row r="134" spans="1:3" ht="29.25" customHeight="1" x14ac:dyDescent="0.3">
      <c r="A134" s="2" t="s">
        <v>700</v>
      </c>
      <c r="B134" s="7" t="s">
        <v>11</v>
      </c>
      <c r="C134" s="49">
        <v>33600</v>
      </c>
    </row>
    <row r="135" spans="1:3" ht="29.25" customHeight="1" x14ac:dyDescent="0.3">
      <c r="A135" s="2" t="s">
        <v>577</v>
      </c>
      <c r="B135" s="7" t="s">
        <v>74</v>
      </c>
      <c r="C135" s="49">
        <v>171500</v>
      </c>
    </row>
    <row r="136" spans="1:3" ht="29.25" customHeight="1" x14ac:dyDescent="0.3">
      <c r="A136" s="2" t="s">
        <v>134</v>
      </c>
      <c r="B136" s="7" t="s">
        <v>13</v>
      </c>
      <c r="C136" s="49">
        <v>142651</v>
      </c>
    </row>
    <row r="137" spans="1:3" ht="29.25" customHeight="1" x14ac:dyDescent="0.3">
      <c r="A137" s="2" t="s">
        <v>614</v>
      </c>
      <c r="B137" s="7" t="s">
        <v>14</v>
      </c>
      <c r="C137" s="49">
        <v>120855</v>
      </c>
    </row>
    <row r="138" spans="1:3" ht="29.25" customHeight="1" x14ac:dyDescent="0.3">
      <c r="A138" s="2" t="s">
        <v>615</v>
      </c>
      <c r="B138" s="7" t="s">
        <v>19</v>
      </c>
      <c r="C138" s="49">
        <v>28038</v>
      </c>
    </row>
    <row r="139" spans="1:3" ht="29.25" customHeight="1" x14ac:dyDescent="0.3">
      <c r="A139" s="2" t="s">
        <v>30</v>
      </c>
      <c r="B139" s="7" t="s">
        <v>26</v>
      </c>
      <c r="C139" s="49">
        <v>527971</v>
      </c>
    </row>
    <row r="140" spans="1:3" ht="29.25" customHeight="1" x14ac:dyDescent="0.3">
      <c r="A140" s="79" t="s">
        <v>547</v>
      </c>
      <c r="B140" s="80"/>
      <c r="C140" s="53">
        <f>SUM(C117:C139)</f>
        <v>628090337.37</v>
      </c>
    </row>
    <row r="141" spans="1:3" ht="29.25" customHeight="1" x14ac:dyDescent="0.3">
      <c r="A141" s="87" t="s">
        <v>135</v>
      </c>
      <c r="B141" s="88"/>
      <c r="C141" s="89"/>
    </row>
    <row r="142" spans="1:3" ht="29.25" customHeight="1" x14ac:dyDescent="0.3">
      <c r="A142" s="2" t="s">
        <v>167</v>
      </c>
      <c r="B142" s="7" t="s">
        <v>104</v>
      </c>
      <c r="C142" s="49">
        <v>69087519.5</v>
      </c>
    </row>
    <row r="143" spans="1:3" ht="29.25" customHeight="1" x14ac:dyDescent="0.3">
      <c r="A143" s="2" t="s">
        <v>704</v>
      </c>
      <c r="B143" s="7" t="s">
        <v>17</v>
      </c>
      <c r="C143" s="49">
        <v>73085.289999999994</v>
      </c>
    </row>
    <row r="144" spans="1:3" ht="29.25" customHeight="1" x14ac:dyDescent="0.3">
      <c r="A144" s="2" t="s">
        <v>168</v>
      </c>
      <c r="B144" s="7" t="s">
        <v>0</v>
      </c>
      <c r="C144" s="49">
        <v>693782.27</v>
      </c>
    </row>
    <row r="145" spans="1:3" ht="29.25" customHeight="1" x14ac:dyDescent="0.3">
      <c r="A145" s="2" t="s">
        <v>169</v>
      </c>
      <c r="B145" s="7" t="s">
        <v>1</v>
      </c>
      <c r="C145" s="49">
        <v>20631690.239999998</v>
      </c>
    </row>
    <row r="146" spans="1:3" ht="29.25" customHeight="1" x14ac:dyDescent="0.3">
      <c r="A146" s="2" t="s">
        <v>170</v>
      </c>
      <c r="B146" s="7" t="s">
        <v>107</v>
      </c>
      <c r="C146" s="49">
        <v>8270672.6699999999</v>
      </c>
    </row>
    <row r="147" spans="1:3" ht="29.25" customHeight="1" x14ac:dyDescent="0.3">
      <c r="A147" s="2" t="s">
        <v>171</v>
      </c>
      <c r="B147" s="7" t="s">
        <v>536</v>
      </c>
      <c r="C147" s="49">
        <v>447063.41</v>
      </c>
    </row>
    <row r="148" spans="1:3" ht="29.25" customHeight="1" x14ac:dyDescent="0.3">
      <c r="A148" s="2" t="s">
        <v>172</v>
      </c>
      <c r="B148" s="7" t="s">
        <v>112</v>
      </c>
      <c r="C148" s="49">
        <v>4846167.1100000003</v>
      </c>
    </row>
    <row r="149" spans="1:3" ht="29.25" customHeight="1" x14ac:dyDescent="0.3">
      <c r="A149" s="2" t="s">
        <v>173</v>
      </c>
      <c r="B149" s="7" t="s">
        <v>113</v>
      </c>
      <c r="C149" s="49">
        <v>2682380.36</v>
      </c>
    </row>
    <row r="150" spans="1:3" ht="29.25" customHeight="1" x14ac:dyDescent="0.3">
      <c r="A150" s="2" t="s">
        <v>174</v>
      </c>
      <c r="B150" s="7" t="s">
        <v>79</v>
      </c>
      <c r="C150" s="49">
        <v>1341190.1399999999</v>
      </c>
    </row>
    <row r="151" spans="1:3" ht="29.25" customHeight="1" x14ac:dyDescent="0.3">
      <c r="A151" s="2" t="s">
        <v>175</v>
      </c>
      <c r="B151" s="7" t="s">
        <v>136</v>
      </c>
      <c r="C151" s="49">
        <v>4761000</v>
      </c>
    </row>
    <row r="152" spans="1:3" ht="29.25" customHeight="1" x14ac:dyDescent="0.3">
      <c r="A152" s="2" t="s">
        <v>182</v>
      </c>
      <c r="B152" s="7" t="s">
        <v>87</v>
      </c>
      <c r="C152" s="49">
        <v>2364150</v>
      </c>
    </row>
    <row r="153" spans="1:3" ht="29.25" customHeight="1" x14ac:dyDescent="0.3">
      <c r="A153" s="2" t="s">
        <v>176</v>
      </c>
      <c r="B153" s="7" t="s">
        <v>23</v>
      </c>
      <c r="C153" s="49">
        <v>837863</v>
      </c>
    </row>
    <row r="154" spans="1:3" ht="29.25" customHeight="1" x14ac:dyDescent="0.3">
      <c r="A154" s="2" t="s">
        <v>180</v>
      </c>
      <c r="B154" s="7" t="s">
        <v>85</v>
      </c>
      <c r="C154" s="49">
        <v>11469400.119999999</v>
      </c>
    </row>
    <row r="155" spans="1:3" ht="29.25" customHeight="1" x14ac:dyDescent="0.3">
      <c r="A155" s="2" t="s">
        <v>181</v>
      </c>
      <c r="B155" s="7" t="s">
        <v>10</v>
      </c>
      <c r="C155" s="49">
        <v>2281722</v>
      </c>
    </row>
    <row r="156" spans="1:3" ht="29.25" customHeight="1" x14ac:dyDescent="0.3">
      <c r="A156" s="2" t="s">
        <v>578</v>
      </c>
      <c r="B156" s="7" t="s">
        <v>11</v>
      </c>
      <c r="C156" s="49">
        <v>323400</v>
      </c>
    </row>
    <row r="157" spans="1:3" ht="29.25" customHeight="1" x14ac:dyDescent="0.3">
      <c r="A157" s="2" t="s">
        <v>701</v>
      </c>
      <c r="B157" s="7" t="s">
        <v>815</v>
      </c>
      <c r="C157" s="49">
        <v>2272000</v>
      </c>
    </row>
    <row r="158" spans="1:3" ht="29.25" customHeight="1" x14ac:dyDescent="0.3">
      <c r="A158" s="2" t="s">
        <v>179</v>
      </c>
      <c r="B158" s="7" t="s">
        <v>74</v>
      </c>
      <c r="C158" s="49">
        <v>468242</v>
      </c>
    </row>
    <row r="159" spans="1:3" ht="29.25" customHeight="1" x14ac:dyDescent="0.3">
      <c r="A159" s="2" t="s">
        <v>702</v>
      </c>
      <c r="B159" s="7" t="s">
        <v>18</v>
      </c>
      <c r="C159" s="49">
        <v>197000</v>
      </c>
    </row>
    <row r="160" spans="1:3" ht="29.25" customHeight="1" x14ac:dyDescent="0.3">
      <c r="A160" s="2" t="s">
        <v>178</v>
      </c>
      <c r="B160" s="7" t="s">
        <v>13</v>
      </c>
      <c r="C160" s="49">
        <v>4128494</v>
      </c>
    </row>
    <row r="161" spans="1:3" ht="29.25" customHeight="1" x14ac:dyDescent="0.3">
      <c r="A161" s="2" t="s">
        <v>703</v>
      </c>
      <c r="B161" s="7" t="s">
        <v>673</v>
      </c>
      <c r="C161" s="49">
        <v>10185500</v>
      </c>
    </row>
    <row r="162" spans="1:3" ht="29.25" customHeight="1" x14ac:dyDescent="0.3">
      <c r="A162" s="2" t="s">
        <v>616</v>
      </c>
      <c r="B162" s="7" t="s">
        <v>617</v>
      </c>
      <c r="C162" s="49">
        <v>1750000</v>
      </c>
    </row>
    <row r="163" spans="1:3" ht="29.25" customHeight="1" x14ac:dyDescent="0.3">
      <c r="A163" s="2" t="s">
        <v>177</v>
      </c>
      <c r="B163" s="7" t="s">
        <v>14</v>
      </c>
      <c r="C163" s="49">
        <v>1586000</v>
      </c>
    </row>
    <row r="164" spans="1:3" ht="29.25" customHeight="1" x14ac:dyDescent="0.3">
      <c r="A164" s="2" t="s">
        <v>618</v>
      </c>
      <c r="B164" s="7" t="s">
        <v>619</v>
      </c>
      <c r="C164" s="49">
        <v>71015</v>
      </c>
    </row>
    <row r="165" spans="1:3" ht="29.25" customHeight="1" x14ac:dyDescent="0.3">
      <c r="A165" s="2" t="s">
        <v>620</v>
      </c>
      <c r="B165" s="7" t="s">
        <v>21</v>
      </c>
      <c r="C165" s="49">
        <v>3326400</v>
      </c>
    </row>
    <row r="166" spans="1:3" ht="29.25" customHeight="1" x14ac:dyDescent="0.3">
      <c r="A166" s="2" t="s">
        <v>621</v>
      </c>
      <c r="B166" s="7" t="s">
        <v>19</v>
      </c>
      <c r="C166" s="49">
        <v>585762</v>
      </c>
    </row>
    <row r="167" spans="1:3" ht="29.25" customHeight="1" x14ac:dyDescent="0.3">
      <c r="A167" s="2" t="s">
        <v>623</v>
      </c>
      <c r="B167" s="7" t="s">
        <v>624</v>
      </c>
      <c r="C167" s="49">
        <v>129621</v>
      </c>
    </row>
    <row r="168" spans="1:3" ht="29.25" customHeight="1" x14ac:dyDescent="0.3">
      <c r="A168" s="79" t="s">
        <v>548</v>
      </c>
      <c r="B168" s="80"/>
      <c r="C168" s="53">
        <f>SUM(C142:C167)</f>
        <v>154811120.11000001</v>
      </c>
    </row>
    <row r="169" spans="1:3" ht="29.25" customHeight="1" x14ac:dyDescent="0.3">
      <c r="A169" s="87" t="s">
        <v>137</v>
      </c>
      <c r="B169" s="88"/>
      <c r="C169" s="89"/>
    </row>
    <row r="170" spans="1:3" ht="29.25" customHeight="1" x14ac:dyDescent="0.3">
      <c r="A170" s="2" t="s">
        <v>31</v>
      </c>
      <c r="B170" s="7" t="s">
        <v>104</v>
      </c>
      <c r="C170" s="49">
        <v>17160480.690000001</v>
      </c>
    </row>
    <row r="171" spans="1:3" ht="29.25" customHeight="1" x14ac:dyDescent="0.3">
      <c r="A171" s="2" t="s">
        <v>579</v>
      </c>
      <c r="B171" s="7" t="s">
        <v>17</v>
      </c>
      <c r="C171" s="49">
        <v>91356.61</v>
      </c>
    </row>
    <row r="172" spans="1:3" ht="29.25" customHeight="1" x14ac:dyDescent="0.3">
      <c r="A172" s="2" t="s">
        <v>32</v>
      </c>
      <c r="B172" s="7" t="s">
        <v>0</v>
      </c>
      <c r="C172" s="49">
        <v>149631.87</v>
      </c>
    </row>
    <row r="173" spans="1:3" ht="29.25" customHeight="1" x14ac:dyDescent="0.3">
      <c r="A173" s="2" t="s">
        <v>33</v>
      </c>
      <c r="B173" s="7" t="s">
        <v>1</v>
      </c>
      <c r="C173" s="49">
        <v>2238443.54</v>
      </c>
    </row>
    <row r="174" spans="1:3" ht="29.25" customHeight="1" x14ac:dyDescent="0.3">
      <c r="A174" s="2" t="s">
        <v>34</v>
      </c>
      <c r="B174" s="7" t="s">
        <v>816</v>
      </c>
      <c r="C174" s="49">
        <v>1839843.1</v>
      </c>
    </row>
    <row r="175" spans="1:3" ht="29.25" customHeight="1" x14ac:dyDescent="0.3">
      <c r="A175" s="2" t="s">
        <v>35</v>
      </c>
      <c r="B175" s="7" t="s">
        <v>536</v>
      </c>
      <c r="C175" s="49">
        <v>99450.98</v>
      </c>
    </row>
    <row r="176" spans="1:3" ht="29.25" customHeight="1" x14ac:dyDescent="0.3">
      <c r="A176" s="2" t="s">
        <v>36</v>
      </c>
      <c r="B176" s="7" t="s">
        <v>817</v>
      </c>
      <c r="C176" s="49">
        <v>1078048.6100000001</v>
      </c>
    </row>
    <row r="177" spans="1:3" ht="29.25" customHeight="1" x14ac:dyDescent="0.3">
      <c r="A177" s="2" t="s">
        <v>37</v>
      </c>
      <c r="B177" s="7" t="s">
        <v>113</v>
      </c>
      <c r="C177" s="49">
        <v>596705.88</v>
      </c>
    </row>
    <row r="178" spans="1:3" ht="29.25" customHeight="1" x14ac:dyDescent="0.3">
      <c r="A178" s="2" t="s">
        <v>38</v>
      </c>
      <c r="B178" s="7" t="s">
        <v>79</v>
      </c>
      <c r="C178" s="49">
        <v>298352.93</v>
      </c>
    </row>
    <row r="179" spans="1:3" ht="29.25" customHeight="1" x14ac:dyDescent="0.3">
      <c r="A179" s="2" t="s">
        <v>183</v>
      </c>
      <c r="B179" s="7" t="s">
        <v>87</v>
      </c>
      <c r="C179" s="49">
        <v>563153</v>
      </c>
    </row>
    <row r="180" spans="1:3" ht="29.25" customHeight="1" x14ac:dyDescent="0.3">
      <c r="A180" s="2" t="s">
        <v>184</v>
      </c>
      <c r="B180" s="7" t="s">
        <v>23</v>
      </c>
      <c r="C180" s="49">
        <v>870741</v>
      </c>
    </row>
    <row r="181" spans="1:3" ht="29.25" customHeight="1" x14ac:dyDescent="0.3">
      <c r="A181" s="2" t="s">
        <v>185</v>
      </c>
      <c r="B181" s="7" t="s">
        <v>20</v>
      </c>
      <c r="C181" s="49">
        <v>10942.29</v>
      </c>
    </row>
    <row r="182" spans="1:3" ht="29.25" customHeight="1" x14ac:dyDescent="0.3">
      <c r="A182" s="2" t="s">
        <v>705</v>
      </c>
      <c r="B182" s="7" t="s">
        <v>9</v>
      </c>
      <c r="C182" s="49">
        <v>500000</v>
      </c>
    </row>
    <row r="183" spans="1:3" ht="29.25" customHeight="1" x14ac:dyDescent="0.3">
      <c r="A183" s="2" t="s">
        <v>186</v>
      </c>
      <c r="B183" s="7" t="s">
        <v>85</v>
      </c>
      <c r="C183" s="49">
        <v>38391551.420000002</v>
      </c>
    </row>
    <row r="184" spans="1:3" ht="29.25" customHeight="1" x14ac:dyDescent="0.3">
      <c r="A184" s="2" t="s">
        <v>625</v>
      </c>
      <c r="B184" s="7" t="s">
        <v>10</v>
      </c>
      <c r="C184" s="49">
        <v>44286</v>
      </c>
    </row>
    <row r="185" spans="1:3" ht="29.25" customHeight="1" x14ac:dyDescent="0.3">
      <c r="A185" s="2" t="s">
        <v>706</v>
      </c>
      <c r="B185" s="7" t="s">
        <v>12</v>
      </c>
      <c r="C185" s="49">
        <v>400638</v>
      </c>
    </row>
    <row r="186" spans="1:3" ht="29.25" customHeight="1" x14ac:dyDescent="0.3">
      <c r="A186" s="2" t="s">
        <v>707</v>
      </c>
      <c r="B186" s="7" t="s">
        <v>75</v>
      </c>
      <c r="C186" s="49">
        <v>1320000</v>
      </c>
    </row>
    <row r="187" spans="1:3" ht="29.25" customHeight="1" x14ac:dyDescent="0.3">
      <c r="A187" s="2" t="s">
        <v>708</v>
      </c>
      <c r="B187" s="7" t="s">
        <v>818</v>
      </c>
      <c r="C187" s="49">
        <v>53355</v>
      </c>
    </row>
    <row r="188" spans="1:3" ht="29.25" customHeight="1" x14ac:dyDescent="0.3">
      <c r="A188" s="2" t="s">
        <v>187</v>
      </c>
      <c r="B188" s="7" t="s">
        <v>13</v>
      </c>
      <c r="C188" s="49">
        <v>78520</v>
      </c>
    </row>
    <row r="189" spans="1:3" ht="29.25" customHeight="1" x14ac:dyDescent="0.3">
      <c r="A189" s="2" t="s">
        <v>709</v>
      </c>
      <c r="B189" s="7" t="s">
        <v>82</v>
      </c>
      <c r="C189" s="49">
        <v>226666</v>
      </c>
    </row>
    <row r="190" spans="1:3" ht="29.25" customHeight="1" x14ac:dyDescent="0.3">
      <c r="A190" s="2" t="s">
        <v>714</v>
      </c>
      <c r="B190" s="7" t="s">
        <v>648</v>
      </c>
      <c r="C190" s="49">
        <v>156200</v>
      </c>
    </row>
    <row r="191" spans="1:3" ht="29.25" customHeight="1" x14ac:dyDescent="0.3">
      <c r="A191" s="2" t="s">
        <v>626</v>
      </c>
      <c r="B191" s="7" t="s">
        <v>673</v>
      </c>
      <c r="C191" s="49">
        <v>509269</v>
      </c>
    </row>
    <row r="192" spans="1:3" ht="29.25" customHeight="1" x14ac:dyDescent="0.3">
      <c r="A192" s="2" t="s">
        <v>710</v>
      </c>
      <c r="B192" s="7" t="s">
        <v>617</v>
      </c>
      <c r="C192" s="49">
        <v>1515893</v>
      </c>
    </row>
    <row r="193" spans="1:3" ht="29.25" customHeight="1" x14ac:dyDescent="0.3">
      <c r="A193" s="2" t="s">
        <v>711</v>
      </c>
      <c r="B193" s="7" t="s">
        <v>819</v>
      </c>
      <c r="C193" s="49">
        <v>13717</v>
      </c>
    </row>
    <row r="194" spans="1:3" ht="29.25" customHeight="1" x14ac:dyDescent="0.3">
      <c r="A194" s="2" t="s">
        <v>519</v>
      </c>
      <c r="B194" s="7" t="s">
        <v>14</v>
      </c>
      <c r="C194" s="49">
        <v>178715</v>
      </c>
    </row>
    <row r="195" spans="1:3" ht="29.25" customHeight="1" x14ac:dyDescent="0.3">
      <c r="A195" s="2" t="s">
        <v>518</v>
      </c>
      <c r="B195" s="7" t="s">
        <v>21</v>
      </c>
      <c r="C195" s="49">
        <v>420390</v>
      </c>
    </row>
    <row r="196" spans="1:3" ht="29.25" customHeight="1" x14ac:dyDescent="0.3">
      <c r="A196" s="2" t="s">
        <v>712</v>
      </c>
      <c r="B196" s="7" t="s">
        <v>24</v>
      </c>
      <c r="C196" s="49">
        <v>83860.3</v>
      </c>
    </row>
    <row r="197" spans="1:3" ht="29.25" customHeight="1" x14ac:dyDescent="0.3">
      <c r="A197" s="2" t="s">
        <v>580</v>
      </c>
      <c r="B197" s="7" t="s">
        <v>561</v>
      </c>
      <c r="C197" s="49">
        <v>794630</v>
      </c>
    </row>
    <row r="198" spans="1:3" ht="29.25" customHeight="1" x14ac:dyDescent="0.3">
      <c r="A198" s="2" t="s">
        <v>713</v>
      </c>
      <c r="B198" s="7" t="s">
        <v>608</v>
      </c>
      <c r="C198" s="49">
        <v>119000</v>
      </c>
    </row>
    <row r="199" spans="1:3" ht="29.25" customHeight="1" x14ac:dyDescent="0.3">
      <c r="A199" s="79" t="s">
        <v>549</v>
      </c>
      <c r="B199" s="80"/>
      <c r="C199" s="53">
        <f>SUM(C170:C198)</f>
        <v>69803841.219999999</v>
      </c>
    </row>
    <row r="200" spans="1:3" ht="29.25" customHeight="1" x14ac:dyDescent="0.3">
      <c r="A200" s="87" t="s">
        <v>550</v>
      </c>
      <c r="B200" s="88"/>
      <c r="C200" s="89"/>
    </row>
    <row r="201" spans="1:3" ht="29.25" customHeight="1" x14ac:dyDescent="0.3">
      <c r="A201" s="2" t="s">
        <v>39</v>
      </c>
      <c r="B201" s="7" t="s">
        <v>104</v>
      </c>
      <c r="C201" s="49">
        <v>23782955.140000001</v>
      </c>
    </row>
    <row r="202" spans="1:3" ht="29.25" customHeight="1" x14ac:dyDescent="0.3">
      <c r="A202" s="2" t="s">
        <v>557</v>
      </c>
      <c r="B202" s="7" t="s">
        <v>17</v>
      </c>
      <c r="C202" s="49">
        <v>146170.57999999999</v>
      </c>
    </row>
    <row r="203" spans="1:3" ht="29.25" customHeight="1" x14ac:dyDescent="0.3">
      <c r="A203" s="2" t="s">
        <v>188</v>
      </c>
      <c r="B203" s="7" t="s">
        <v>0</v>
      </c>
      <c r="C203" s="49">
        <v>2944871.31</v>
      </c>
    </row>
    <row r="204" spans="1:3" ht="29.25" customHeight="1" x14ac:dyDescent="0.3">
      <c r="A204" s="2" t="s">
        <v>40</v>
      </c>
      <c r="B204" s="7" t="s">
        <v>1</v>
      </c>
      <c r="C204" s="49">
        <v>4631791.58</v>
      </c>
    </row>
    <row r="205" spans="1:3" ht="29.25" customHeight="1" x14ac:dyDescent="0.3">
      <c r="A205" s="2" t="s">
        <v>189</v>
      </c>
      <c r="B205" s="7" t="s">
        <v>107</v>
      </c>
      <c r="C205" s="49">
        <v>2925280.89</v>
      </c>
    </row>
    <row r="206" spans="1:3" ht="29.25" customHeight="1" x14ac:dyDescent="0.3">
      <c r="A206" s="2" t="s">
        <v>190</v>
      </c>
      <c r="B206" s="7" t="s">
        <v>536</v>
      </c>
      <c r="C206" s="49">
        <v>158123.29999999999</v>
      </c>
    </row>
    <row r="207" spans="1:3" ht="29.25" customHeight="1" x14ac:dyDescent="0.3">
      <c r="A207" s="2" t="s">
        <v>191</v>
      </c>
      <c r="B207" s="7" t="s">
        <v>112</v>
      </c>
      <c r="C207" s="49">
        <v>1714056.49</v>
      </c>
    </row>
    <row r="208" spans="1:3" ht="29.25" customHeight="1" x14ac:dyDescent="0.3">
      <c r="A208" s="2" t="s">
        <v>192</v>
      </c>
      <c r="B208" s="7" t="s">
        <v>113</v>
      </c>
      <c r="C208" s="49">
        <v>948739.75</v>
      </c>
    </row>
    <row r="209" spans="1:3" ht="29.25" customHeight="1" x14ac:dyDescent="0.3">
      <c r="A209" s="2" t="s">
        <v>193</v>
      </c>
      <c r="B209" s="7" t="s">
        <v>79</v>
      </c>
      <c r="C209" s="49">
        <v>474369.88</v>
      </c>
    </row>
    <row r="210" spans="1:3" ht="29.25" customHeight="1" x14ac:dyDescent="0.3">
      <c r="A210" s="2" t="s">
        <v>194</v>
      </c>
      <c r="B210" s="7" t="s">
        <v>87</v>
      </c>
      <c r="C210" s="49">
        <v>3461034</v>
      </c>
    </row>
    <row r="211" spans="1:3" ht="29.25" customHeight="1" x14ac:dyDescent="0.3">
      <c r="A211" s="2" t="s">
        <v>195</v>
      </c>
      <c r="B211" s="7" t="s">
        <v>23</v>
      </c>
      <c r="C211" s="49">
        <v>1250653</v>
      </c>
    </row>
    <row r="212" spans="1:3" ht="29.25" customHeight="1" x14ac:dyDescent="0.3">
      <c r="A212" s="2" t="s">
        <v>196</v>
      </c>
      <c r="B212" s="7" t="s">
        <v>85</v>
      </c>
      <c r="C212" s="49">
        <v>106470348.72</v>
      </c>
    </row>
    <row r="213" spans="1:3" ht="29.25" customHeight="1" x14ac:dyDescent="0.3">
      <c r="A213" s="2" t="s">
        <v>197</v>
      </c>
      <c r="B213" s="7" t="s">
        <v>86</v>
      </c>
      <c r="C213" s="49">
        <v>1046508</v>
      </c>
    </row>
    <row r="214" spans="1:3" ht="29.25" customHeight="1" x14ac:dyDescent="0.3">
      <c r="A214" s="2" t="s">
        <v>715</v>
      </c>
      <c r="B214" s="7" t="s">
        <v>716</v>
      </c>
      <c r="C214" s="49">
        <v>1408700</v>
      </c>
    </row>
    <row r="215" spans="1:3" ht="29.25" customHeight="1" x14ac:dyDescent="0.3">
      <c r="A215" s="2" t="s">
        <v>198</v>
      </c>
      <c r="B215" s="7" t="s">
        <v>13</v>
      </c>
      <c r="C215" s="49">
        <v>646607.43999999994</v>
      </c>
    </row>
    <row r="216" spans="1:3" ht="29.25" customHeight="1" x14ac:dyDescent="0.3">
      <c r="A216" s="2" t="s">
        <v>718</v>
      </c>
      <c r="B216" s="7" t="s">
        <v>671</v>
      </c>
      <c r="C216" s="49">
        <v>147950</v>
      </c>
    </row>
    <row r="217" spans="1:3" ht="29.25" customHeight="1" x14ac:dyDescent="0.3">
      <c r="A217" s="2" t="s">
        <v>717</v>
      </c>
      <c r="B217" s="7" t="s">
        <v>648</v>
      </c>
      <c r="C217" s="49">
        <v>29513</v>
      </c>
    </row>
    <row r="218" spans="1:3" ht="29.25" customHeight="1" x14ac:dyDescent="0.3">
      <c r="A218" s="2" t="s">
        <v>722</v>
      </c>
      <c r="B218" s="7" t="s">
        <v>723</v>
      </c>
      <c r="C218" s="49">
        <v>1391250</v>
      </c>
    </row>
    <row r="219" spans="1:3" ht="29.25" customHeight="1" x14ac:dyDescent="0.3">
      <c r="A219" s="2" t="s">
        <v>719</v>
      </c>
      <c r="B219" s="7" t="s">
        <v>692</v>
      </c>
      <c r="C219" s="49">
        <v>158926</v>
      </c>
    </row>
    <row r="220" spans="1:3" ht="29.25" customHeight="1" x14ac:dyDescent="0.3">
      <c r="A220" s="2" t="s">
        <v>627</v>
      </c>
      <c r="B220" s="7" t="s">
        <v>14</v>
      </c>
      <c r="C220" s="49">
        <v>399000</v>
      </c>
    </row>
    <row r="221" spans="1:3" ht="29.25" customHeight="1" x14ac:dyDescent="0.3">
      <c r="A221" s="2" t="s">
        <v>720</v>
      </c>
      <c r="B221" s="7" t="s">
        <v>21</v>
      </c>
      <c r="C221" s="49">
        <v>1407600</v>
      </c>
    </row>
    <row r="222" spans="1:3" ht="29.25" customHeight="1" x14ac:dyDescent="0.3">
      <c r="A222" s="2" t="s">
        <v>628</v>
      </c>
      <c r="B222" s="7" t="s">
        <v>19</v>
      </c>
      <c r="C222" s="49">
        <v>105334</v>
      </c>
    </row>
    <row r="223" spans="1:3" ht="29.25" customHeight="1" x14ac:dyDescent="0.3">
      <c r="A223" s="2" t="s">
        <v>721</v>
      </c>
      <c r="B223" s="7" t="s">
        <v>26</v>
      </c>
      <c r="C223" s="49">
        <v>1879</v>
      </c>
    </row>
    <row r="224" spans="1:3" ht="29.25" customHeight="1" x14ac:dyDescent="0.3">
      <c r="A224" s="79" t="s">
        <v>551</v>
      </c>
      <c r="B224" s="80"/>
      <c r="C224" s="53">
        <f>SUM(C201:C223)</f>
        <v>155651662.07999998</v>
      </c>
    </row>
    <row r="225" spans="1:3" ht="29.25" customHeight="1" x14ac:dyDescent="0.3">
      <c r="A225" s="87" t="s">
        <v>138</v>
      </c>
      <c r="B225" s="88"/>
      <c r="C225" s="89"/>
    </row>
    <row r="226" spans="1:3" ht="29.25" customHeight="1" x14ac:dyDescent="0.3">
      <c r="A226" s="2" t="s">
        <v>42</v>
      </c>
      <c r="B226" s="7" t="s">
        <v>104</v>
      </c>
      <c r="C226" s="49">
        <v>28225805.079999998</v>
      </c>
    </row>
    <row r="227" spans="1:3" ht="29.25" customHeight="1" x14ac:dyDescent="0.3">
      <c r="A227" s="2" t="s">
        <v>520</v>
      </c>
      <c r="B227" s="7" t="s">
        <v>17</v>
      </c>
      <c r="C227" s="49">
        <v>1747327.85</v>
      </c>
    </row>
    <row r="228" spans="1:3" ht="29.25" customHeight="1" x14ac:dyDescent="0.3">
      <c r="A228" s="2" t="s">
        <v>43</v>
      </c>
      <c r="B228" s="7" t="s">
        <v>0</v>
      </c>
      <c r="C228" s="49">
        <v>1746066.99</v>
      </c>
    </row>
    <row r="229" spans="1:3" ht="29.25" customHeight="1" x14ac:dyDescent="0.3">
      <c r="A229" s="2" t="s">
        <v>44</v>
      </c>
      <c r="B229" s="7" t="s">
        <v>1</v>
      </c>
      <c r="C229" s="49">
        <v>3887776.32</v>
      </c>
    </row>
    <row r="230" spans="1:3" ht="29.25" customHeight="1" x14ac:dyDescent="0.3">
      <c r="A230" s="2" t="s">
        <v>629</v>
      </c>
      <c r="B230" s="7" t="s">
        <v>2</v>
      </c>
      <c r="C230" s="49">
        <v>1656718.76</v>
      </c>
    </row>
    <row r="231" spans="1:3" ht="29.25" customHeight="1" x14ac:dyDescent="0.3">
      <c r="A231" s="2" t="s">
        <v>630</v>
      </c>
      <c r="B231" s="7" t="s">
        <v>3</v>
      </c>
      <c r="C231" s="49">
        <v>125469.6</v>
      </c>
    </row>
    <row r="232" spans="1:3" ht="29.25" customHeight="1" x14ac:dyDescent="0.3">
      <c r="A232" s="2" t="s">
        <v>199</v>
      </c>
      <c r="B232" s="7" t="s">
        <v>107</v>
      </c>
      <c r="C232" s="49">
        <v>3185007.8</v>
      </c>
    </row>
    <row r="233" spans="1:3" ht="29.25" customHeight="1" x14ac:dyDescent="0.3">
      <c r="A233" s="2" t="s">
        <v>200</v>
      </c>
      <c r="B233" s="7" t="s">
        <v>536</v>
      </c>
      <c r="C233" s="49">
        <v>172162.59</v>
      </c>
    </row>
    <row r="234" spans="1:3" ht="29.25" customHeight="1" x14ac:dyDescent="0.3">
      <c r="A234" s="2" t="s">
        <v>201</v>
      </c>
      <c r="B234" s="7" t="s">
        <v>112</v>
      </c>
      <c r="C234" s="49">
        <v>1866242.39</v>
      </c>
    </row>
    <row r="235" spans="1:3" ht="29.25" customHeight="1" x14ac:dyDescent="0.3">
      <c r="A235" s="2" t="s">
        <v>202</v>
      </c>
      <c r="B235" s="7" t="s">
        <v>113</v>
      </c>
      <c r="C235" s="49">
        <v>1032975.51</v>
      </c>
    </row>
    <row r="236" spans="1:3" ht="29.25" customHeight="1" x14ac:dyDescent="0.3">
      <c r="A236" s="2" t="s">
        <v>203</v>
      </c>
      <c r="B236" s="7" t="s">
        <v>79</v>
      </c>
      <c r="C236" s="49">
        <v>516487.74</v>
      </c>
    </row>
    <row r="237" spans="1:3" ht="29.25" customHeight="1" x14ac:dyDescent="0.3">
      <c r="A237" s="2" t="s">
        <v>204</v>
      </c>
      <c r="B237" s="7" t="s">
        <v>87</v>
      </c>
      <c r="C237" s="49">
        <v>7686379</v>
      </c>
    </row>
    <row r="238" spans="1:3" ht="29.25" customHeight="1" x14ac:dyDescent="0.3">
      <c r="A238" s="2" t="s">
        <v>205</v>
      </c>
      <c r="B238" s="7" t="s">
        <v>23</v>
      </c>
      <c r="C238" s="49">
        <v>7211641</v>
      </c>
    </row>
    <row r="239" spans="1:3" ht="29.25" customHeight="1" x14ac:dyDescent="0.3">
      <c r="A239" s="2" t="s">
        <v>45</v>
      </c>
      <c r="B239" s="7" t="s">
        <v>85</v>
      </c>
      <c r="C239" s="49">
        <v>46919051.149999999</v>
      </c>
    </row>
    <row r="240" spans="1:3" ht="29.25" customHeight="1" x14ac:dyDescent="0.3">
      <c r="A240" s="2" t="s">
        <v>724</v>
      </c>
      <c r="B240" s="7" t="s">
        <v>88</v>
      </c>
      <c r="C240" s="49">
        <v>300000</v>
      </c>
    </row>
    <row r="241" spans="1:3" ht="29.25" customHeight="1" x14ac:dyDescent="0.3">
      <c r="A241" s="2" t="s">
        <v>725</v>
      </c>
      <c r="B241" s="7" t="s">
        <v>27</v>
      </c>
      <c r="C241" s="49">
        <v>494000</v>
      </c>
    </row>
    <row r="242" spans="1:3" ht="29.25" customHeight="1" x14ac:dyDescent="0.3">
      <c r="A242" s="2" t="s">
        <v>726</v>
      </c>
      <c r="B242" s="7" t="s">
        <v>815</v>
      </c>
      <c r="C242" s="49">
        <v>672598.1</v>
      </c>
    </row>
    <row r="243" spans="1:3" ht="29.25" customHeight="1" x14ac:dyDescent="0.3">
      <c r="A243" s="2" t="s">
        <v>727</v>
      </c>
      <c r="B243" s="7" t="s">
        <v>728</v>
      </c>
      <c r="C243" s="49">
        <v>55000</v>
      </c>
    </row>
    <row r="244" spans="1:3" ht="29.25" customHeight="1" x14ac:dyDescent="0.3">
      <c r="A244" s="2" t="s">
        <v>631</v>
      </c>
      <c r="B244" s="7" t="s">
        <v>18</v>
      </c>
      <c r="C244" s="49">
        <v>205000</v>
      </c>
    </row>
    <row r="245" spans="1:3" ht="29.25" customHeight="1" x14ac:dyDescent="0.3">
      <c r="A245" s="2" t="s">
        <v>206</v>
      </c>
      <c r="B245" s="7" t="s">
        <v>13</v>
      </c>
      <c r="C245" s="49">
        <v>12472</v>
      </c>
    </row>
    <row r="246" spans="1:3" ht="29.25" customHeight="1" x14ac:dyDescent="0.3">
      <c r="A246" s="2" t="s">
        <v>729</v>
      </c>
      <c r="B246" s="7" t="s">
        <v>671</v>
      </c>
      <c r="C246" s="49">
        <v>266575</v>
      </c>
    </row>
    <row r="247" spans="1:3" ht="29.25" customHeight="1" x14ac:dyDescent="0.3">
      <c r="A247" s="2" t="s">
        <v>730</v>
      </c>
      <c r="B247" s="7" t="s">
        <v>82</v>
      </c>
      <c r="C247" s="49">
        <v>177000</v>
      </c>
    </row>
    <row r="248" spans="1:3" ht="29.25" customHeight="1" x14ac:dyDescent="0.3">
      <c r="A248" s="2" t="s">
        <v>731</v>
      </c>
      <c r="B248" s="7" t="s">
        <v>648</v>
      </c>
      <c r="C248" s="49">
        <v>59156.9</v>
      </c>
    </row>
    <row r="249" spans="1:3" ht="29.25" customHeight="1" x14ac:dyDescent="0.3">
      <c r="A249" s="2" t="s">
        <v>732</v>
      </c>
      <c r="B249" s="7" t="s">
        <v>692</v>
      </c>
      <c r="C249" s="49">
        <v>891000</v>
      </c>
    </row>
    <row r="250" spans="1:3" ht="29.25" customHeight="1" x14ac:dyDescent="0.3">
      <c r="A250" s="2" t="s">
        <v>733</v>
      </c>
      <c r="B250" s="7" t="s">
        <v>21</v>
      </c>
      <c r="C250" s="49">
        <v>141880</v>
      </c>
    </row>
    <row r="251" spans="1:3" ht="29.25" customHeight="1" x14ac:dyDescent="0.3">
      <c r="A251" s="2" t="s">
        <v>632</v>
      </c>
      <c r="B251" s="7" t="s">
        <v>24</v>
      </c>
      <c r="C251" s="49">
        <v>819536.4</v>
      </c>
    </row>
    <row r="252" spans="1:3" ht="29.25" customHeight="1" x14ac:dyDescent="0.3">
      <c r="A252" s="2" t="s">
        <v>632</v>
      </c>
      <c r="B252" s="7" t="s">
        <v>19</v>
      </c>
      <c r="C252" s="49">
        <v>896478</v>
      </c>
    </row>
    <row r="253" spans="1:3" ht="29.25" customHeight="1" x14ac:dyDescent="0.3">
      <c r="A253" s="2" t="s">
        <v>734</v>
      </c>
      <c r="B253" s="7" t="s">
        <v>608</v>
      </c>
      <c r="C253" s="49">
        <v>119000</v>
      </c>
    </row>
    <row r="254" spans="1:3" ht="29.25" customHeight="1" x14ac:dyDescent="0.3">
      <c r="A254" s="79" t="s">
        <v>262</v>
      </c>
      <c r="B254" s="80"/>
      <c r="C254" s="53">
        <f>SUM(C226:C253)</f>
        <v>111088808.18000001</v>
      </c>
    </row>
    <row r="255" spans="1:3" ht="29.25" customHeight="1" x14ac:dyDescent="0.3">
      <c r="A255" s="87" t="s">
        <v>139</v>
      </c>
      <c r="B255" s="88"/>
      <c r="C255" s="89"/>
    </row>
    <row r="256" spans="1:3" ht="29.25" customHeight="1" x14ac:dyDescent="0.3">
      <c r="A256" s="11" t="s">
        <v>494</v>
      </c>
      <c r="B256" s="11" t="s">
        <v>104</v>
      </c>
      <c r="C256" s="11">
        <v>73052251.219999999</v>
      </c>
    </row>
    <row r="257" spans="1:3" ht="29.25" customHeight="1" x14ac:dyDescent="0.3">
      <c r="A257" s="11" t="s">
        <v>495</v>
      </c>
      <c r="B257" s="11" t="s">
        <v>17</v>
      </c>
      <c r="C257" s="11">
        <v>659182.12</v>
      </c>
    </row>
    <row r="258" spans="1:3" ht="29.25" customHeight="1" x14ac:dyDescent="0.3">
      <c r="A258" s="11" t="s">
        <v>140</v>
      </c>
      <c r="B258" s="11" t="s">
        <v>0</v>
      </c>
      <c r="C258" s="11">
        <v>1732789.81</v>
      </c>
    </row>
    <row r="259" spans="1:3" ht="29.25" customHeight="1" x14ac:dyDescent="0.3">
      <c r="A259" s="2" t="s">
        <v>141</v>
      </c>
      <c r="B259" s="7" t="s">
        <v>107</v>
      </c>
      <c r="C259" s="49">
        <v>6888306.71</v>
      </c>
    </row>
    <row r="260" spans="1:3" ht="29.25" customHeight="1" x14ac:dyDescent="0.3">
      <c r="A260" s="2" t="s">
        <v>142</v>
      </c>
      <c r="B260" s="7" t="s">
        <v>536</v>
      </c>
      <c r="C260" s="49">
        <v>372340.92</v>
      </c>
    </row>
    <row r="261" spans="1:3" ht="29.25" customHeight="1" x14ac:dyDescent="0.3">
      <c r="A261" s="2" t="s">
        <v>143</v>
      </c>
      <c r="B261" s="7" t="s">
        <v>112</v>
      </c>
      <c r="C261" s="49">
        <v>4036175.4</v>
      </c>
    </row>
    <row r="262" spans="1:3" ht="29.25" customHeight="1" x14ac:dyDescent="0.3">
      <c r="A262" s="2" t="s">
        <v>144</v>
      </c>
      <c r="B262" s="7" t="s">
        <v>113</v>
      </c>
      <c r="C262" s="49">
        <v>2234045.42</v>
      </c>
    </row>
    <row r="263" spans="1:3" ht="29.25" customHeight="1" x14ac:dyDescent="0.3">
      <c r="A263" s="2" t="s">
        <v>145</v>
      </c>
      <c r="B263" s="7" t="s">
        <v>79</v>
      </c>
      <c r="C263" s="49">
        <v>1117022.73</v>
      </c>
    </row>
    <row r="264" spans="1:3" ht="29.25" customHeight="1" x14ac:dyDescent="0.3">
      <c r="A264" s="2" t="s">
        <v>558</v>
      </c>
      <c r="B264" s="7" t="s">
        <v>559</v>
      </c>
      <c r="C264" s="49">
        <v>9638597</v>
      </c>
    </row>
    <row r="265" spans="1:3" ht="29.25" customHeight="1" x14ac:dyDescent="0.3">
      <c r="A265" s="2" t="s">
        <v>488</v>
      </c>
      <c r="B265" s="7" t="s">
        <v>23</v>
      </c>
      <c r="C265" s="49">
        <v>3127244</v>
      </c>
    </row>
    <row r="266" spans="1:3" ht="29.25" customHeight="1" x14ac:dyDescent="0.3">
      <c r="A266" s="2" t="s">
        <v>521</v>
      </c>
      <c r="B266" s="7" t="s">
        <v>20</v>
      </c>
      <c r="C266" s="49">
        <v>588594.67000000004</v>
      </c>
    </row>
    <row r="267" spans="1:3" ht="29.25" customHeight="1" x14ac:dyDescent="0.3">
      <c r="A267" s="2" t="s">
        <v>489</v>
      </c>
      <c r="B267" s="7" t="s">
        <v>243</v>
      </c>
      <c r="C267" s="49">
        <v>22044797.16</v>
      </c>
    </row>
    <row r="268" spans="1:3" ht="29.25" customHeight="1" x14ac:dyDescent="0.3">
      <c r="A268" s="2" t="s">
        <v>633</v>
      </c>
      <c r="B268" s="7" t="s">
        <v>10</v>
      </c>
      <c r="C268" s="49">
        <v>577500</v>
      </c>
    </row>
    <row r="269" spans="1:3" ht="29.25" customHeight="1" x14ac:dyDescent="0.3">
      <c r="A269" s="2" t="s">
        <v>634</v>
      </c>
      <c r="B269" s="7" t="s">
        <v>670</v>
      </c>
      <c r="C269" s="49">
        <v>177480</v>
      </c>
    </row>
    <row r="270" spans="1:3" ht="29.25" customHeight="1" x14ac:dyDescent="0.3">
      <c r="A270" s="2" t="s">
        <v>635</v>
      </c>
      <c r="B270" s="7" t="s">
        <v>88</v>
      </c>
      <c r="C270" s="49">
        <v>24974055.370000001</v>
      </c>
    </row>
    <row r="271" spans="1:3" ht="29.25" customHeight="1" x14ac:dyDescent="0.3">
      <c r="A271" s="2" t="s">
        <v>735</v>
      </c>
      <c r="B271" s="7" t="s">
        <v>671</v>
      </c>
      <c r="C271" s="49">
        <v>336250</v>
      </c>
    </row>
    <row r="272" spans="1:3" ht="29.25" customHeight="1" x14ac:dyDescent="0.3">
      <c r="A272" s="2" t="s">
        <v>736</v>
      </c>
      <c r="B272" s="7" t="s">
        <v>82</v>
      </c>
      <c r="C272" s="49">
        <v>555550</v>
      </c>
    </row>
    <row r="273" spans="1:3" ht="29.25" customHeight="1" x14ac:dyDescent="0.3">
      <c r="A273" s="2" t="s">
        <v>737</v>
      </c>
      <c r="B273" s="7" t="s">
        <v>564</v>
      </c>
      <c r="C273" s="49">
        <v>120527.73</v>
      </c>
    </row>
    <row r="274" spans="1:3" ht="29.25" customHeight="1" x14ac:dyDescent="0.3">
      <c r="A274" s="2" t="s">
        <v>738</v>
      </c>
      <c r="B274" s="7" t="s">
        <v>819</v>
      </c>
      <c r="C274" s="49">
        <v>228990</v>
      </c>
    </row>
    <row r="275" spans="1:3" ht="29.25" customHeight="1" x14ac:dyDescent="0.3">
      <c r="A275" s="2" t="s">
        <v>739</v>
      </c>
      <c r="B275" s="7" t="s">
        <v>619</v>
      </c>
      <c r="C275" s="49">
        <v>40810</v>
      </c>
    </row>
    <row r="276" spans="1:3" ht="29.25" customHeight="1" x14ac:dyDescent="0.3">
      <c r="A276" s="2" t="s">
        <v>636</v>
      </c>
      <c r="B276" s="7" t="s">
        <v>24</v>
      </c>
      <c r="C276" s="49">
        <v>460972.75</v>
      </c>
    </row>
    <row r="277" spans="1:3" ht="29.25" customHeight="1" x14ac:dyDescent="0.3">
      <c r="A277" s="2" t="s">
        <v>560</v>
      </c>
      <c r="B277" s="7" t="s">
        <v>19</v>
      </c>
      <c r="C277" s="49">
        <v>83065</v>
      </c>
    </row>
    <row r="278" spans="1:3" ht="29.25" customHeight="1" x14ac:dyDescent="0.3">
      <c r="A278" s="2" t="s">
        <v>740</v>
      </c>
      <c r="B278" s="7" t="s">
        <v>622</v>
      </c>
      <c r="C278" s="49">
        <v>1356000</v>
      </c>
    </row>
    <row r="279" spans="1:3" ht="29.25" customHeight="1" x14ac:dyDescent="0.3">
      <c r="A279" s="2" t="s">
        <v>637</v>
      </c>
      <c r="B279" s="7" t="s">
        <v>22</v>
      </c>
      <c r="C279" s="49">
        <v>745585.92</v>
      </c>
    </row>
    <row r="280" spans="1:3" ht="29.25" customHeight="1" x14ac:dyDescent="0.3">
      <c r="A280" s="79" t="s">
        <v>263</v>
      </c>
      <c r="B280" s="80"/>
      <c r="C280" s="53">
        <f>SUM(C256:C279)</f>
        <v>155148133.92999998</v>
      </c>
    </row>
    <row r="281" spans="1:3" ht="29.25" customHeight="1" x14ac:dyDescent="0.3">
      <c r="A281" s="87" t="s">
        <v>476</v>
      </c>
      <c r="B281" s="88"/>
      <c r="C281" s="89"/>
    </row>
    <row r="282" spans="1:3" ht="29.25" customHeight="1" x14ac:dyDescent="0.3">
      <c r="A282" s="2" t="s">
        <v>46</v>
      </c>
      <c r="B282" s="7" t="s">
        <v>104</v>
      </c>
      <c r="C282" s="49">
        <v>16051521.880000001</v>
      </c>
    </row>
    <row r="283" spans="1:3" ht="29.25" customHeight="1" x14ac:dyDescent="0.3">
      <c r="A283" s="2" t="s">
        <v>491</v>
      </c>
      <c r="B283" s="7" t="s">
        <v>102</v>
      </c>
      <c r="C283" s="49">
        <v>2899364.28</v>
      </c>
    </row>
    <row r="284" spans="1:3" ht="29.25" customHeight="1" x14ac:dyDescent="0.3">
      <c r="A284" s="2" t="s">
        <v>477</v>
      </c>
      <c r="B284" s="7" t="s">
        <v>0</v>
      </c>
      <c r="C284" s="49">
        <v>1069138.01</v>
      </c>
    </row>
    <row r="285" spans="1:3" ht="29.25" customHeight="1" x14ac:dyDescent="0.3">
      <c r="A285" s="2" t="s">
        <v>47</v>
      </c>
      <c r="B285" s="7" t="s">
        <v>1</v>
      </c>
      <c r="C285" s="49">
        <v>4360439.17</v>
      </c>
    </row>
    <row r="286" spans="1:3" ht="29.25" customHeight="1" x14ac:dyDescent="0.3">
      <c r="A286" s="2" t="s">
        <v>48</v>
      </c>
      <c r="B286" s="7" t="s">
        <v>2</v>
      </c>
      <c r="C286" s="49">
        <v>4769498.5</v>
      </c>
    </row>
    <row r="287" spans="1:3" ht="29.25" customHeight="1" x14ac:dyDescent="0.3">
      <c r="A287" s="2" t="s">
        <v>49</v>
      </c>
      <c r="B287" s="7" t="s">
        <v>3</v>
      </c>
      <c r="C287" s="49">
        <v>418231.98</v>
      </c>
    </row>
    <row r="288" spans="1:3" ht="29.25" customHeight="1" x14ac:dyDescent="0.3">
      <c r="A288" s="2" t="s">
        <v>146</v>
      </c>
      <c r="B288" s="7" t="s">
        <v>107</v>
      </c>
      <c r="C288" s="49">
        <v>2568928.42</v>
      </c>
    </row>
    <row r="289" spans="1:3" ht="29.25" customHeight="1" x14ac:dyDescent="0.3">
      <c r="A289" s="2" t="s">
        <v>147</v>
      </c>
      <c r="B289" s="7" t="s">
        <v>536</v>
      </c>
      <c r="C289" s="49">
        <v>138861</v>
      </c>
    </row>
    <row r="290" spans="1:3" ht="29.25" customHeight="1" x14ac:dyDescent="0.3">
      <c r="A290" s="2" t="s">
        <v>148</v>
      </c>
      <c r="B290" s="7" t="s">
        <v>112</v>
      </c>
      <c r="C290" s="49">
        <v>1505253.2</v>
      </c>
    </row>
    <row r="291" spans="1:3" ht="29.25" customHeight="1" x14ac:dyDescent="0.3">
      <c r="A291" s="2" t="s">
        <v>149</v>
      </c>
      <c r="B291" s="7" t="s">
        <v>113</v>
      </c>
      <c r="C291" s="49">
        <v>833165.97</v>
      </c>
    </row>
    <row r="292" spans="1:3" ht="29.25" customHeight="1" x14ac:dyDescent="0.3">
      <c r="A292" s="2" t="s">
        <v>150</v>
      </c>
      <c r="B292" s="7" t="s">
        <v>79</v>
      </c>
      <c r="C292" s="49">
        <v>416583.01</v>
      </c>
    </row>
    <row r="293" spans="1:3" ht="29.25" customHeight="1" x14ac:dyDescent="0.3">
      <c r="A293" s="2" t="s">
        <v>741</v>
      </c>
      <c r="B293" s="7" t="s">
        <v>136</v>
      </c>
      <c r="C293" s="49">
        <v>440000</v>
      </c>
    </row>
    <row r="294" spans="1:3" ht="29.25" customHeight="1" x14ac:dyDescent="0.3">
      <c r="A294" s="2" t="s">
        <v>151</v>
      </c>
      <c r="B294" s="7" t="s">
        <v>20</v>
      </c>
      <c r="C294" s="49">
        <v>69694.2</v>
      </c>
    </row>
    <row r="295" spans="1:3" ht="29.25" customHeight="1" x14ac:dyDescent="0.3">
      <c r="A295" s="2" t="s">
        <v>638</v>
      </c>
      <c r="B295" s="7" t="s">
        <v>9</v>
      </c>
      <c r="C295" s="49">
        <v>2450000</v>
      </c>
    </row>
    <row r="296" spans="1:3" ht="29.25" customHeight="1" x14ac:dyDescent="0.3">
      <c r="A296" s="2" t="s">
        <v>749</v>
      </c>
      <c r="B296" s="7" t="s">
        <v>613</v>
      </c>
      <c r="C296" s="49">
        <v>2034364.12</v>
      </c>
    </row>
    <row r="297" spans="1:3" ht="29.25" customHeight="1" x14ac:dyDescent="0.3">
      <c r="A297" s="2" t="s">
        <v>639</v>
      </c>
      <c r="B297" s="7" t="s">
        <v>669</v>
      </c>
      <c r="C297" s="49">
        <v>3625200</v>
      </c>
    </row>
    <row r="298" spans="1:3" ht="29.25" customHeight="1" x14ac:dyDescent="0.3">
      <c r="A298" s="2" t="s">
        <v>742</v>
      </c>
      <c r="B298" s="7" t="s">
        <v>243</v>
      </c>
      <c r="C298" s="49">
        <v>132000</v>
      </c>
    </row>
    <row r="299" spans="1:3" ht="29.25" customHeight="1" x14ac:dyDescent="0.3">
      <c r="A299" s="2" t="s">
        <v>523</v>
      </c>
      <c r="B299" s="7" t="s">
        <v>10</v>
      </c>
      <c r="C299" s="49">
        <v>13895710</v>
      </c>
    </row>
    <row r="300" spans="1:3" ht="29.25" customHeight="1" x14ac:dyDescent="0.3">
      <c r="A300" s="2" t="s">
        <v>743</v>
      </c>
      <c r="B300" s="7" t="s">
        <v>672</v>
      </c>
      <c r="C300" s="49">
        <v>1734600</v>
      </c>
    </row>
    <row r="301" spans="1:3" ht="29.25" customHeight="1" x14ac:dyDescent="0.3">
      <c r="A301" s="2" t="s">
        <v>744</v>
      </c>
      <c r="B301" s="7" t="s">
        <v>11</v>
      </c>
      <c r="C301" s="49">
        <v>49000</v>
      </c>
    </row>
    <row r="302" spans="1:3" ht="29.25" customHeight="1" x14ac:dyDescent="0.3">
      <c r="A302" s="2" t="s">
        <v>745</v>
      </c>
      <c r="B302" s="7" t="s">
        <v>670</v>
      </c>
      <c r="C302" s="49">
        <v>1759297</v>
      </c>
    </row>
    <row r="303" spans="1:3" ht="29.25" customHeight="1" x14ac:dyDescent="0.3">
      <c r="A303" s="2" t="s">
        <v>50</v>
      </c>
      <c r="B303" s="7" t="s">
        <v>88</v>
      </c>
      <c r="C303" s="49">
        <v>1856345</v>
      </c>
    </row>
    <row r="304" spans="1:3" ht="29.25" customHeight="1" x14ac:dyDescent="0.3">
      <c r="A304" s="2" t="s">
        <v>746</v>
      </c>
      <c r="B304" s="7" t="s">
        <v>655</v>
      </c>
      <c r="C304" s="49">
        <v>5415875</v>
      </c>
    </row>
    <row r="305" spans="1:3" ht="29.25" customHeight="1" x14ac:dyDescent="0.3">
      <c r="A305" s="2" t="s">
        <v>747</v>
      </c>
      <c r="B305" s="7" t="s">
        <v>16</v>
      </c>
      <c r="C305" s="49">
        <v>105900</v>
      </c>
    </row>
    <row r="306" spans="1:3" ht="29.25" customHeight="1" x14ac:dyDescent="0.3">
      <c r="A306" s="2" t="s">
        <v>748</v>
      </c>
      <c r="B306" s="7" t="s">
        <v>503</v>
      </c>
      <c r="C306" s="49">
        <v>80000</v>
      </c>
    </row>
    <row r="307" spans="1:3" ht="29.25" customHeight="1" x14ac:dyDescent="0.3">
      <c r="A307" s="79" t="s">
        <v>264</v>
      </c>
      <c r="B307" s="80"/>
      <c r="C307" s="53">
        <f>SUM(C282:C306)</f>
        <v>68678970.74000001</v>
      </c>
    </row>
    <row r="308" spans="1:3" ht="29.25" customHeight="1" x14ac:dyDescent="0.3">
      <c r="A308" s="87" t="s">
        <v>152</v>
      </c>
      <c r="B308" s="88"/>
      <c r="C308" s="89"/>
    </row>
    <row r="309" spans="1:3" ht="29.25" customHeight="1" x14ac:dyDescent="0.3">
      <c r="A309" s="2" t="s">
        <v>51</v>
      </c>
      <c r="B309" s="7" t="s">
        <v>104</v>
      </c>
      <c r="C309" s="49">
        <v>18024152.649999999</v>
      </c>
    </row>
    <row r="310" spans="1:3" ht="29.25" customHeight="1" x14ac:dyDescent="0.3">
      <c r="A310" s="2" t="s">
        <v>524</v>
      </c>
      <c r="B310" s="7" t="s">
        <v>0</v>
      </c>
      <c r="C310" s="49">
        <v>199431.06</v>
      </c>
    </row>
    <row r="311" spans="1:3" ht="29.25" customHeight="1" x14ac:dyDescent="0.3">
      <c r="A311" s="2" t="s">
        <v>52</v>
      </c>
      <c r="B311" s="7" t="s">
        <v>1</v>
      </c>
      <c r="C311" s="49">
        <v>2791194.63</v>
      </c>
    </row>
    <row r="312" spans="1:3" ht="29.25" customHeight="1" x14ac:dyDescent="0.3">
      <c r="A312" s="2" t="s">
        <v>153</v>
      </c>
      <c r="B312" s="7" t="s">
        <v>107</v>
      </c>
      <c r="C312" s="49">
        <v>1956312.57</v>
      </c>
    </row>
    <row r="313" spans="1:3" ht="29.25" customHeight="1" x14ac:dyDescent="0.3">
      <c r="A313" s="2" t="s">
        <v>154</v>
      </c>
      <c r="B313" s="7" t="s">
        <v>536</v>
      </c>
      <c r="C313" s="49">
        <v>105746.62</v>
      </c>
    </row>
    <row r="314" spans="1:3" ht="29.25" customHeight="1" x14ac:dyDescent="0.3">
      <c r="A314" s="2" t="s">
        <v>155</v>
      </c>
      <c r="B314" s="7" t="s">
        <v>112</v>
      </c>
      <c r="C314" s="49">
        <v>1146293.4099999999</v>
      </c>
    </row>
    <row r="315" spans="1:3" ht="29.25" customHeight="1" x14ac:dyDescent="0.3">
      <c r="A315" s="2" t="s">
        <v>156</v>
      </c>
      <c r="B315" s="7" t="s">
        <v>113</v>
      </c>
      <c r="C315" s="49">
        <v>634479.74</v>
      </c>
    </row>
    <row r="316" spans="1:3" ht="29.25" customHeight="1" x14ac:dyDescent="0.3">
      <c r="A316" s="2" t="s">
        <v>157</v>
      </c>
      <c r="B316" s="7" t="s">
        <v>79</v>
      </c>
      <c r="C316" s="49">
        <v>317239.87</v>
      </c>
    </row>
    <row r="317" spans="1:3" ht="29.25" customHeight="1" x14ac:dyDescent="0.3">
      <c r="A317" s="2" t="s">
        <v>750</v>
      </c>
      <c r="B317" s="7" t="s">
        <v>136</v>
      </c>
      <c r="C317" s="49">
        <v>286000</v>
      </c>
    </row>
    <row r="318" spans="1:3" ht="29.25" customHeight="1" x14ac:dyDescent="0.3">
      <c r="A318" s="2" t="s">
        <v>158</v>
      </c>
      <c r="B318" s="7" t="s">
        <v>20</v>
      </c>
      <c r="C318" s="49">
        <v>222051.75</v>
      </c>
    </row>
    <row r="319" spans="1:3" ht="29.25" customHeight="1" x14ac:dyDescent="0.3">
      <c r="A319" s="2" t="s">
        <v>751</v>
      </c>
      <c r="B319" s="7" t="s">
        <v>25</v>
      </c>
      <c r="C319" s="49">
        <v>55176</v>
      </c>
    </row>
    <row r="320" spans="1:3" ht="29.25" customHeight="1" x14ac:dyDescent="0.3">
      <c r="A320" s="2" t="s">
        <v>159</v>
      </c>
      <c r="B320" s="7" t="s">
        <v>13</v>
      </c>
      <c r="C320" s="49">
        <v>68005</v>
      </c>
    </row>
    <row r="321" spans="1:3" ht="29.25" customHeight="1" x14ac:dyDescent="0.3">
      <c r="A321" s="2" t="s">
        <v>752</v>
      </c>
      <c r="B321" s="7" t="s">
        <v>14</v>
      </c>
      <c r="C321" s="49">
        <v>41000</v>
      </c>
    </row>
    <row r="322" spans="1:3" ht="29.25" customHeight="1" x14ac:dyDescent="0.3">
      <c r="A322" s="2" t="s">
        <v>581</v>
      </c>
      <c r="B322" s="7" t="s">
        <v>21</v>
      </c>
      <c r="C322" s="49">
        <v>635400</v>
      </c>
    </row>
    <row r="323" spans="1:3" ht="29.25" customHeight="1" x14ac:dyDescent="0.3">
      <c r="A323" s="2" t="s">
        <v>753</v>
      </c>
      <c r="B323" s="7" t="s">
        <v>19</v>
      </c>
      <c r="C323" s="49">
        <v>39148</v>
      </c>
    </row>
    <row r="324" spans="1:3" ht="29.25" customHeight="1" x14ac:dyDescent="0.3">
      <c r="A324" s="79" t="s">
        <v>265</v>
      </c>
      <c r="B324" s="80"/>
      <c r="C324" s="53">
        <f>SUM(C309:C323)</f>
        <v>26521631.299999997</v>
      </c>
    </row>
    <row r="325" spans="1:3" ht="29.25" customHeight="1" x14ac:dyDescent="0.3">
      <c r="A325" s="87" t="s">
        <v>565</v>
      </c>
      <c r="B325" s="88"/>
      <c r="C325" s="89"/>
    </row>
    <row r="326" spans="1:3" ht="29.25" customHeight="1" x14ac:dyDescent="0.3">
      <c r="A326" s="2" t="s">
        <v>53</v>
      </c>
      <c r="B326" s="7" t="s">
        <v>104</v>
      </c>
      <c r="C326" s="49">
        <v>3773912.31</v>
      </c>
    </row>
    <row r="327" spans="1:3" ht="29.25" customHeight="1" x14ac:dyDescent="0.3">
      <c r="A327" s="2" t="s">
        <v>54</v>
      </c>
      <c r="B327" s="7" t="s">
        <v>107</v>
      </c>
      <c r="C327" s="49">
        <v>334949.11</v>
      </c>
    </row>
    <row r="328" spans="1:3" ht="29.25" customHeight="1" x14ac:dyDescent="0.3">
      <c r="A328" s="2" t="s">
        <v>55</v>
      </c>
      <c r="B328" s="7" t="s">
        <v>536</v>
      </c>
      <c r="C328" s="49">
        <v>18105.36</v>
      </c>
    </row>
    <row r="329" spans="1:3" ht="29.25" customHeight="1" x14ac:dyDescent="0.3">
      <c r="A329" s="2" t="s">
        <v>56</v>
      </c>
      <c r="B329" s="7" t="s">
        <v>112</v>
      </c>
      <c r="C329" s="49">
        <v>196262.07</v>
      </c>
    </row>
    <row r="330" spans="1:3" ht="29.25" customHeight="1" x14ac:dyDescent="0.3">
      <c r="A330" s="2" t="s">
        <v>57</v>
      </c>
      <c r="B330" s="7" t="s">
        <v>113</v>
      </c>
      <c r="C330" s="49">
        <v>108632.15</v>
      </c>
    </row>
    <row r="331" spans="1:3" ht="29.25" customHeight="1" x14ac:dyDescent="0.3">
      <c r="A331" s="2" t="s">
        <v>58</v>
      </c>
      <c r="B331" s="7" t="s">
        <v>79</v>
      </c>
      <c r="C331" s="49">
        <v>54316.07</v>
      </c>
    </row>
    <row r="332" spans="1:3" ht="29.25" customHeight="1" x14ac:dyDescent="0.3">
      <c r="A332" s="2" t="s">
        <v>160</v>
      </c>
      <c r="B332" s="7" t="s">
        <v>87</v>
      </c>
      <c r="C332" s="49">
        <v>603227</v>
      </c>
    </row>
    <row r="333" spans="1:3" ht="29.25" customHeight="1" x14ac:dyDescent="0.3">
      <c r="A333" s="2" t="s">
        <v>161</v>
      </c>
      <c r="B333" s="7" t="s">
        <v>23</v>
      </c>
      <c r="C333" s="49">
        <v>305509</v>
      </c>
    </row>
    <row r="334" spans="1:3" ht="29.25" customHeight="1" x14ac:dyDescent="0.3">
      <c r="A334" s="2" t="s">
        <v>758</v>
      </c>
      <c r="B334" s="7" t="s">
        <v>9</v>
      </c>
      <c r="C334" s="49">
        <v>1000000</v>
      </c>
    </row>
    <row r="335" spans="1:3" ht="29.25" customHeight="1" x14ac:dyDescent="0.3">
      <c r="A335" s="2" t="s">
        <v>641</v>
      </c>
      <c r="B335" s="7" t="s">
        <v>243</v>
      </c>
      <c r="C335" s="49">
        <v>4534029</v>
      </c>
    </row>
    <row r="336" spans="1:3" ht="29.25" customHeight="1" x14ac:dyDescent="0.3">
      <c r="A336" s="2" t="s">
        <v>754</v>
      </c>
      <c r="B336" s="7" t="s">
        <v>755</v>
      </c>
      <c r="C336" s="49">
        <v>25000</v>
      </c>
    </row>
    <row r="337" spans="1:3" ht="29.25" customHeight="1" x14ac:dyDescent="0.3">
      <c r="A337" s="2" t="s">
        <v>59</v>
      </c>
      <c r="B337" s="7" t="s">
        <v>13</v>
      </c>
      <c r="C337" s="49">
        <v>119862.74</v>
      </c>
    </row>
    <row r="338" spans="1:3" ht="29.25" customHeight="1" x14ac:dyDescent="0.3">
      <c r="A338" s="2" t="s">
        <v>756</v>
      </c>
      <c r="B338" s="7" t="s">
        <v>14</v>
      </c>
      <c r="C338" s="49">
        <v>155000</v>
      </c>
    </row>
    <row r="339" spans="1:3" ht="29.25" customHeight="1" x14ac:dyDescent="0.3">
      <c r="A339" s="2" t="s">
        <v>757</v>
      </c>
      <c r="B339" s="7" t="s">
        <v>16</v>
      </c>
      <c r="C339" s="49">
        <v>1675000</v>
      </c>
    </row>
    <row r="340" spans="1:3" ht="29.25" customHeight="1" x14ac:dyDescent="0.3">
      <c r="A340" s="2" t="s">
        <v>759</v>
      </c>
      <c r="B340" s="7" t="s">
        <v>21</v>
      </c>
      <c r="C340" s="49">
        <v>244800</v>
      </c>
    </row>
    <row r="341" spans="1:3" ht="29.25" customHeight="1" x14ac:dyDescent="0.3">
      <c r="A341" s="2" t="s">
        <v>642</v>
      </c>
      <c r="B341" s="7" t="s">
        <v>24</v>
      </c>
      <c r="C341" s="49">
        <v>926408.5</v>
      </c>
    </row>
    <row r="342" spans="1:3" ht="29.25" customHeight="1" x14ac:dyDescent="0.3">
      <c r="A342" s="2" t="s">
        <v>643</v>
      </c>
      <c r="B342" s="7" t="s">
        <v>19</v>
      </c>
      <c r="C342" s="49">
        <v>100699</v>
      </c>
    </row>
    <row r="343" spans="1:3" ht="29.25" customHeight="1" x14ac:dyDescent="0.3">
      <c r="A343" s="79" t="s">
        <v>266</v>
      </c>
      <c r="B343" s="80"/>
      <c r="C343" s="53">
        <f>SUM(C326:C342)</f>
        <v>14175712.310000001</v>
      </c>
    </row>
    <row r="344" spans="1:3" ht="29.25" customHeight="1" x14ac:dyDescent="0.3">
      <c r="A344" s="87" t="s">
        <v>267</v>
      </c>
      <c r="B344" s="88"/>
      <c r="C344" s="89"/>
    </row>
    <row r="345" spans="1:3" ht="29.25" customHeight="1" x14ac:dyDescent="0.3">
      <c r="A345" s="2" t="s">
        <v>60</v>
      </c>
      <c r="B345" s="7" t="s">
        <v>27</v>
      </c>
      <c r="C345" s="49">
        <v>562500</v>
      </c>
    </row>
    <row r="346" spans="1:3" ht="29.25" customHeight="1" x14ac:dyDescent="0.3">
      <c r="A346" s="79" t="s">
        <v>268</v>
      </c>
      <c r="B346" s="80"/>
      <c r="C346" s="53">
        <f>SUM(C345)</f>
        <v>562500</v>
      </c>
    </row>
    <row r="347" spans="1:3" ht="29.25" customHeight="1" x14ac:dyDescent="0.3">
      <c r="A347" s="87" t="s">
        <v>162</v>
      </c>
      <c r="B347" s="88"/>
      <c r="C347" s="89"/>
    </row>
    <row r="348" spans="1:3" ht="29.25" customHeight="1" x14ac:dyDescent="0.3">
      <c r="A348" s="2" t="s">
        <v>61</v>
      </c>
      <c r="B348" s="7" t="s">
        <v>104</v>
      </c>
      <c r="C348" s="49">
        <v>180689335.63999999</v>
      </c>
    </row>
    <row r="349" spans="1:3" ht="29.25" customHeight="1" x14ac:dyDescent="0.3">
      <c r="A349" s="2" t="s">
        <v>767</v>
      </c>
      <c r="B349" s="7" t="s">
        <v>17</v>
      </c>
      <c r="C349" s="49">
        <v>1567561.65</v>
      </c>
    </row>
    <row r="350" spans="1:3" ht="29.25" customHeight="1" x14ac:dyDescent="0.3">
      <c r="A350" s="2" t="s">
        <v>62</v>
      </c>
      <c r="B350" s="7" t="s">
        <v>0</v>
      </c>
      <c r="C350" s="49">
        <v>3759282.4</v>
      </c>
    </row>
    <row r="351" spans="1:3" ht="29.25" customHeight="1" x14ac:dyDescent="0.3">
      <c r="A351" s="2" t="s">
        <v>63</v>
      </c>
      <c r="B351" s="7" t="s">
        <v>1</v>
      </c>
      <c r="C351" s="49">
        <v>18153724.18</v>
      </c>
    </row>
    <row r="352" spans="1:3" ht="29.25" customHeight="1" x14ac:dyDescent="0.3">
      <c r="A352" s="2" t="s">
        <v>582</v>
      </c>
      <c r="B352" s="7" t="s">
        <v>2</v>
      </c>
      <c r="C352" s="49">
        <v>1127313.17</v>
      </c>
    </row>
    <row r="353" spans="1:3" ht="29.25" customHeight="1" x14ac:dyDescent="0.3">
      <c r="A353" s="2" t="s">
        <v>64</v>
      </c>
      <c r="B353" s="7" t="s">
        <v>3</v>
      </c>
      <c r="C353" s="49">
        <v>5863003.71</v>
      </c>
    </row>
    <row r="354" spans="1:3" ht="29.25" customHeight="1" x14ac:dyDescent="0.3">
      <c r="A354" s="2" t="s">
        <v>65</v>
      </c>
      <c r="B354" s="7" t="s">
        <v>107</v>
      </c>
      <c r="C354" s="49">
        <v>19533541.09</v>
      </c>
    </row>
    <row r="355" spans="1:3" ht="29.25" customHeight="1" x14ac:dyDescent="0.3">
      <c r="A355" s="2" t="s">
        <v>66</v>
      </c>
      <c r="B355" s="7" t="s">
        <v>536</v>
      </c>
      <c r="C355" s="49">
        <v>1055867.07</v>
      </c>
    </row>
    <row r="356" spans="1:3" ht="29.25" customHeight="1" x14ac:dyDescent="0.3">
      <c r="A356" s="2" t="s">
        <v>67</v>
      </c>
      <c r="B356" s="7" t="s">
        <v>112</v>
      </c>
      <c r="C356" s="49">
        <v>11445599.189999999</v>
      </c>
    </row>
    <row r="357" spans="1:3" ht="29.25" customHeight="1" x14ac:dyDescent="0.3">
      <c r="A357" s="2" t="s">
        <v>68</v>
      </c>
      <c r="B357" s="7" t="s">
        <v>113</v>
      </c>
      <c r="C357" s="49">
        <v>6335202.5099999998</v>
      </c>
    </row>
    <row r="358" spans="1:3" ht="29.25" customHeight="1" x14ac:dyDescent="0.3">
      <c r="A358" s="2" t="s">
        <v>69</v>
      </c>
      <c r="B358" s="7" t="s">
        <v>79</v>
      </c>
      <c r="C358" s="49">
        <v>3167601.28</v>
      </c>
    </row>
    <row r="359" spans="1:3" ht="29.25" customHeight="1" x14ac:dyDescent="0.3">
      <c r="A359" s="2" t="s">
        <v>760</v>
      </c>
      <c r="B359" s="7" t="s">
        <v>136</v>
      </c>
      <c r="C359" s="49">
        <v>312000</v>
      </c>
    </row>
    <row r="360" spans="1:3" ht="29.25" customHeight="1" x14ac:dyDescent="0.3">
      <c r="A360" s="2" t="s">
        <v>70</v>
      </c>
      <c r="B360" s="7" t="s">
        <v>20</v>
      </c>
      <c r="C360" s="49">
        <v>54873369.75</v>
      </c>
    </row>
    <row r="361" spans="1:3" ht="29.25" customHeight="1" x14ac:dyDescent="0.3">
      <c r="A361" s="2" t="s">
        <v>644</v>
      </c>
      <c r="B361" s="7" t="s">
        <v>81</v>
      </c>
      <c r="C361" s="49">
        <v>82750</v>
      </c>
    </row>
    <row r="362" spans="1:3" ht="29.25" customHeight="1" x14ac:dyDescent="0.3">
      <c r="A362" s="2" t="s">
        <v>163</v>
      </c>
      <c r="B362" s="7" t="s">
        <v>85</v>
      </c>
      <c r="C362" s="49">
        <v>675825</v>
      </c>
    </row>
    <row r="363" spans="1:3" ht="29.25" customHeight="1" x14ac:dyDescent="0.3">
      <c r="A363" s="2" t="s">
        <v>645</v>
      </c>
      <c r="B363" s="7" t="s">
        <v>10</v>
      </c>
      <c r="C363" s="49">
        <v>797008</v>
      </c>
    </row>
    <row r="364" spans="1:3" ht="29.25" customHeight="1" x14ac:dyDescent="0.3">
      <c r="A364" s="2" t="s">
        <v>646</v>
      </c>
      <c r="B364" s="7" t="s">
        <v>670</v>
      </c>
      <c r="C364" s="49">
        <v>3719320</v>
      </c>
    </row>
    <row r="365" spans="1:3" ht="29.25" customHeight="1" x14ac:dyDescent="0.3">
      <c r="A365" s="2" t="s">
        <v>164</v>
      </c>
      <c r="B365" s="7" t="s">
        <v>74</v>
      </c>
      <c r="C365" s="49">
        <v>2622747</v>
      </c>
    </row>
    <row r="366" spans="1:3" ht="29.25" customHeight="1" x14ac:dyDescent="0.3">
      <c r="A366" s="2" t="s">
        <v>647</v>
      </c>
      <c r="B366" s="7" t="s">
        <v>12</v>
      </c>
      <c r="C366" s="49">
        <v>32451678</v>
      </c>
    </row>
    <row r="367" spans="1:3" ht="29.25" customHeight="1" x14ac:dyDescent="0.3">
      <c r="A367" s="2" t="s">
        <v>165</v>
      </c>
      <c r="B367" s="7" t="s">
        <v>13</v>
      </c>
      <c r="C367" s="49">
        <v>5235247</v>
      </c>
    </row>
    <row r="368" spans="1:3" ht="29.25" customHeight="1" x14ac:dyDescent="0.3">
      <c r="A368" s="2" t="s">
        <v>761</v>
      </c>
      <c r="B368" s="7" t="s">
        <v>671</v>
      </c>
      <c r="C368" s="49">
        <v>666050</v>
      </c>
    </row>
    <row r="369" spans="1:3" ht="29.25" customHeight="1" x14ac:dyDescent="0.3">
      <c r="A369" s="2" t="s">
        <v>762</v>
      </c>
      <c r="B369" s="7" t="s">
        <v>763</v>
      </c>
      <c r="C369" s="49">
        <v>501000</v>
      </c>
    </row>
    <row r="370" spans="1:3" ht="29.25" customHeight="1" x14ac:dyDescent="0.3">
      <c r="A370" s="2" t="s">
        <v>649</v>
      </c>
      <c r="B370" s="7" t="s">
        <v>674</v>
      </c>
      <c r="C370" s="49">
        <v>58500</v>
      </c>
    </row>
    <row r="371" spans="1:3" ht="29.25" customHeight="1" x14ac:dyDescent="0.3">
      <c r="A371" s="2" t="s">
        <v>764</v>
      </c>
      <c r="B371" s="7" t="s">
        <v>819</v>
      </c>
      <c r="C371" s="49">
        <v>60198</v>
      </c>
    </row>
    <row r="372" spans="1:3" ht="29.25" customHeight="1" x14ac:dyDescent="0.3">
      <c r="A372" s="2" t="s">
        <v>71</v>
      </c>
      <c r="B372" s="7" t="s">
        <v>14</v>
      </c>
      <c r="C372" s="49">
        <v>2987917.56</v>
      </c>
    </row>
    <row r="373" spans="1:3" ht="29.25" customHeight="1" x14ac:dyDescent="0.3">
      <c r="A373" s="2" t="s">
        <v>650</v>
      </c>
      <c r="B373" s="7" t="s">
        <v>619</v>
      </c>
      <c r="C373" s="49">
        <v>81780</v>
      </c>
    </row>
    <row r="374" spans="1:3" ht="29.25" customHeight="1" x14ac:dyDescent="0.3">
      <c r="A374" s="2" t="s">
        <v>651</v>
      </c>
      <c r="B374" s="7" t="s">
        <v>16</v>
      </c>
      <c r="C374" s="49">
        <v>114995</v>
      </c>
    </row>
    <row r="375" spans="1:3" ht="29.25" customHeight="1" x14ac:dyDescent="0.3">
      <c r="A375" s="2" t="s">
        <v>166</v>
      </c>
      <c r="B375" s="7" t="s">
        <v>21</v>
      </c>
      <c r="C375" s="49">
        <v>14244911.300000001</v>
      </c>
    </row>
    <row r="376" spans="1:3" ht="29.25" customHeight="1" x14ac:dyDescent="0.3">
      <c r="A376" s="2" t="s">
        <v>652</v>
      </c>
      <c r="B376" s="7" t="s">
        <v>19</v>
      </c>
      <c r="C376" s="49">
        <v>304546</v>
      </c>
    </row>
    <row r="377" spans="1:3" ht="29.25" customHeight="1" x14ac:dyDescent="0.3">
      <c r="A377" s="2" t="s">
        <v>765</v>
      </c>
      <c r="B377" s="7" t="s">
        <v>766</v>
      </c>
      <c r="C377" s="49">
        <v>985500</v>
      </c>
    </row>
    <row r="378" spans="1:3" ht="29.25" customHeight="1" x14ac:dyDescent="0.3">
      <c r="A378" s="79" t="s">
        <v>269</v>
      </c>
      <c r="B378" s="80"/>
      <c r="C378" s="53">
        <f>SUM(C348:C377)</f>
        <v>373473374.5</v>
      </c>
    </row>
    <row r="379" spans="1:3" ht="29.25" customHeight="1" x14ac:dyDescent="0.3">
      <c r="A379" s="87" t="s">
        <v>566</v>
      </c>
      <c r="B379" s="88"/>
      <c r="C379" s="89"/>
    </row>
    <row r="380" spans="1:3" ht="29.25" customHeight="1" x14ac:dyDescent="0.3">
      <c r="A380" s="7" t="s">
        <v>768</v>
      </c>
      <c r="B380" s="7" t="s">
        <v>538</v>
      </c>
      <c r="C380" s="7">
        <v>3552250</v>
      </c>
    </row>
    <row r="381" spans="1:3" ht="29.25" customHeight="1" x14ac:dyDescent="0.3">
      <c r="A381" s="7" t="s">
        <v>769</v>
      </c>
      <c r="B381" s="7" t="s">
        <v>10</v>
      </c>
      <c r="C381" s="7">
        <v>725000</v>
      </c>
    </row>
    <row r="382" spans="1:3" ht="29.25" customHeight="1" x14ac:dyDescent="0.3">
      <c r="A382" s="2" t="s">
        <v>770</v>
      </c>
      <c r="B382" s="7" t="s">
        <v>723</v>
      </c>
      <c r="C382" s="49">
        <v>1192500</v>
      </c>
    </row>
    <row r="383" spans="1:3" ht="29.25" customHeight="1" x14ac:dyDescent="0.3">
      <c r="A383" s="79" t="s">
        <v>537</v>
      </c>
      <c r="B383" s="80"/>
      <c r="C383" s="53">
        <f>SUM(C380:C382)</f>
        <v>5469750</v>
      </c>
    </row>
    <row r="384" spans="1:3" ht="29.25" customHeight="1" x14ac:dyDescent="0.3">
      <c r="A384" s="87" t="s">
        <v>597</v>
      </c>
      <c r="B384" s="88"/>
      <c r="C384" s="89"/>
    </row>
    <row r="385" spans="1:3" ht="29.25" customHeight="1" x14ac:dyDescent="0.3">
      <c r="A385" s="2" t="s">
        <v>583</v>
      </c>
      <c r="B385" s="8" t="s">
        <v>0</v>
      </c>
      <c r="C385" s="49">
        <v>308959.03000000003</v>
      </c>
    </row>
    <row r="386" spans="1:3" ht="29.25" customHeight="1" x14ac:dyDescent="0.3">
      <c r="A386" s="48" t="s">
        <v>584</v>
      </c>
      <c r="B386" s="7" t="s">
        <v>107</v>
      </c>
      <c r="C386" s="55">
        <v>20096.3</v>
      </c>
    </row>
    <row r="387" spans="1:3" ht="29.25" customHeight="1" x14ac:dyDescent="0.3">
      <c r="A387" s="48" t="s">
        <v>585</v>
      </c>
      <c r="B387" s="7" t="s">
        <v>536</v>
      </c>
      <c r="C387" s="55">
        <v>1086.29</v>
      </c>
    </row>
    <row r="388" spans="1:3" ht="29.25" customHeight="1" x14ac:dyDescent="0.3">
      <c r="A388" s="48" t="s">
        <v>586</v>
      </c>
      <c r="B388" s="7" t="s">
        <v>112</v>
      </c>
      <c r="C388" s="55">
        <v>11775.34</v>
      </c>
    </row>
    <row r="389" spans="1:3" ht="29.25" customHeight="1" x14ac:dyDescent="0.3">
      <c r="A389" s="48" t="s">
        <v>587</v>
      </c>
      <c r="B389" s="7" t="s">
        <v>113</v>
      </c>
      <c r="C389" s="55">
        <v>6517.73</v>
      </c>
    </row>
    <row r="390" spans="1:3" ht="29.25" customHeight="1" x14ac:dyDescent="0.3">
      <c r="A390" s="48" t="s">
        <v>588</v>
      </c>
      <c r="B390" s="7" t="s">
        <v>79</v>
      </c>
      <c r="C390" s="55">
        <v>3258.86</v>
      </c>
    </row>
    <row r="391" spans="1:3" ht="29.25" customHeight="1" x14ac:dyDescent="0.3">
      <c r="A391" s="2" t="s">
        <v>653</v>
      </c>
      <c r="B391" s="7" t="s">
        <v>567</v>
      </c>
      <c r="C391" s="49">
        <v>8051120</v>
      </c>
    </row>
    <row r="392" spans="1:3" ht="29.25" customHeight="1" x14ac:dyDescent="0.3">
      <c r="A392" s="2" t="s">
        <v>654</v>
      </c>
      <c r="B392" s="7" t="s">
        <v>655</v>
      </c>
      <c r="C392" s="49">
        <v>583240</v>
      </c>
    </row>
    <row r="393" spans="1:3" ht="29.25" customHeight="1" x14ac:dyDescent="0.3">
      <c r="A393" s="2" t="s">
        <v>771</v>
      </c>
      <c r="B393" s="7" t="s">
        <v>619</v>
      </c>
      <c r="C393" s="55">
        <v>69452</v>
      </c>
    </row>
    <row r="394" spans="1:3" ht="29.25" customHeight="1" x14ac:dyDescent="0.3">
      <c r="A394" s="2" t="s">
        <v>772</v>
      </c>
      <c r="B394" s="7" t="s">
        <v>16</v>
      </c>
      <c r="C394" s="55">
        <v>8696</v>
      </c>
    </row>
    <row r="395" spans="1:3" ht="29.25" customHeight="1" x14ac:dyDescent="0.3">
      <c r="A395" s="2" t="s">
        <v>656</v>
      </c>
      <c r="B395" s="7" t="s">
        <v>622</v>
      </c>
      <c r="C395" s="55">
        <v>102000</v>
      </c>
    </row>
    <row r="396" spans="1:3" ht="29.25" customHeight="1" x14ac:dyDescent="0.3">
      <c r="A396" s="2" t="s">
        <v>773</v>
      </c>
      <c r="B396" s="7" t="s">
        <v>522</v>
      </c>
      <c r="C396" s="55">
        <v>1000000</v>
      </c>
    </row>
    <row r="397" spans="1:3" ht="29.25" customHeight="1" x14ac:dyDescent="0.3">
      <c r="A397" s="79" t="s">
        <v>539</v>
      </c>
      <c r="B397" s="80"/>
      <c r="C397" s="53">
        <f>SUM(C385:C396)</f>
        <v>10166201.550000001</v>
      </c>
    </row>
    <row r="398" spans="1:3" ht="29.25" customHeight="1" x14ac:dyDescent="0.3">
      <c r="A398" s="87" t="s">
        <v>562</v>
      </c>
      <c r="B398" s="88"/>
      <c r="C398" s="89"/>
    </row>
    <row r="399" spans="1:3" ht="29.25" customHeight="1" x14ac:dyDescent="0.3">
      <c r="A399" s="2" t="s">
        <v>563</v>
      </c>
      <c r="B399" s="8" t="s">
        <v>567</v>
      </c>
      <c r="C399" s="49">
        <v>0</v>
      </c>
    </row>
    <row r="400" spans="1:3" ht="29.25" customHeight="1" x14ac:dyDescent="0.3">
      <c r="A400" s="79" t="s">
        <v>599</v>
      </c>
      <c r="B400" s="80"/>
      <c r="C400" s="53">
        <f>SUM(C399)</f>
        <v>0</v>
      </c>
    </row>
    <row r="401" spans="1:3" ht="29.25" customHeight="1" x14ac:dyDescent="0.3">
      <c r="A401" s="87" t="s">
        <v>589</v>
      </c>
      <c r="B401" s="88"/>
      <c r="C401" s="89"/>
    </row>
    <row r="402" spans="1:3" ht="29.25" customHeight="1" x14ac:dyDescent="0.3">
      <c r="A402" s="2" t="s">
        <v>591</v>
      </c>
      <c r="B402" s="8" t="s">
        <v>592</v>
      </c>
      <c r="C402" s="49">
        <v>872594</v>
      </c>
    </row>
    <row r="403" spans="1:3" ht="29.25" customHeight="1" x14ac:dyDescent="0.3">
      <c r="A403" s="79" t="s">
        <v>590</v>
      </c>
      <c r="B403" s="80"/>
      <c r="C403" s="53">
        <f>SUM(C402)</f>
        <v>872594</v>
      </c>
    </row>
    <row r="404" spans="1:3" ht="29.25" customHeight="1" x14ac:dyDescent="0.3">
      <c r="A404" s="87" t="s">
        <v>496</v>
      </c>
      <c r="B404" s="88"/>
      <c r="C404" s="89"/>
    </row>
    <row r="405" spans="1:3" ht="29.25" customHeight="1" x14ac:dyDescent="0.3">
      <c r="A405" s="2" t="s">
        <v>207</v>
      </c>
      <c r="B405" s="8" t="s">
        <v>497</v>
      </c>
      <c r="C405" s="49">
        <v>74047549.640000001</v>
      </c>
    </row>
    <row r="406" spans="1:3" ht="29.25" customHeight="1" x14ac:dyDescent="0.3">
      <c r="A406" s="2" t="s">
        <v>208</v>
      </c>
      <c r="B406" s="8" t="s">
        <v>1</v>
      </c>
      <c r="C406" s="49">
        <v>6364715.1600000001</v>
      </c>
    </row>
    <row r="407" spans="1:3" ht="29.25" customHeight="1" x14ac:dyDescent="0.3">
      <c r="A407" s="2" t="s">
        <v>209</v>
      </c>
      <c r="B407" s="8" t="s">
        <v>2</v>
      </c>
      <c r="C407" s="49">
        <v>8809297.5899999999</v>
      </c>
    </row>
    <row r="408" spans="1:3" ht="29.25" customHeight="1" x14ac:dyDescent="0.3">
      <c r="A408" s="2" t="s">
        <v>210</v>
      </c>
      <c r="B408" s="8" t="s">
        <v>3</v>
      </c>
      <c r="C408" s="49">
        <v>962350.26</v>
      </c>
    </row>
    <row r="409" spans="1:3" ht="29.25" customHeight="1" x14ac:dyDescent="0.3">
      <c r="A409" s="2" t="s">
        <v>211</v>
      </c>
      <c r="B409" s="8" t="s">
        <v>84</v>
      </c>
      <c r="C409" s="49">
        <v>8453675.1600000001</v>
      </c>
    </row>
    <row r="410" spans="1:3" ht="29.25" customHeight="1" x14ac:dyDescent="0.3">
      <c r="A410" s="2" t="s">
        <v>212</v>
      </c>
      <c r="B410" s="8" t="s">
        <v>540</v>
      </c>
      <c r="C410" s="49">
        <v>456955.41</v>
      </c>
    </row>
    <row r="411" spans="1:3" ht="29.25" customHeight="1" x14ac:dyDescent="0.3">
      <c r="A411" s="2" t="s">
        <v>213</v>
      </c>
      <c r="B411" s="8" t="s">
        <v>112</v>
      </c>
      <c r="C411" s="49">
        <v>4953396.6900000004</v>
      </c>
    </row>
    <row r="412" spans="1:3" ht="29.25" customHeight="1" x14ac:dyDescent="0.3">
      <c r="A412" s="2" t="s">
        <v>214</v>
      </c>
      <c r="B412" s="8" t="s">
        <v>113</v>
      </c>
      <c r="C412" s="49">
        <v>2741732.48</v>
      </c>
    </row>
    <row r="413" spans="1:3" ht="29.25" customHeight="1" x14ac:dyDescent="0.3">
      <c r="A413" s="2" t="s">
        <v>221</v>
      </c>
      <c r="B413" s="8" t="s">
        <v>79</v>
      </c>
      <c r="C413" s="49">
        <v>1370866.24</v>
      </c>
    </row>
    <row r="414" spans="1:3" ht="29.25" customHeight="1" x14ac:dyDescent="0.3">
      <c r="A414" s="2" t="s">
        <v>531</v>
      </c>
      <c r="B414" s="8" t="s">
        <v>538</v>
      </c>
      <c r="C414" s="49">
        <v>2715881</v>
      </c>
    </row>
    <row r="415" spans="1:3" ht="29.25" customHeight="1" x14ac:dyDescent="0.3">
      <c r="A415" s="2" t="s">
        <v>780</v>
      </c>
      <c r="B415" s="8" t="s">
        <v>10</v>
      </c>
      <c r="C415" s="49">
        <v>29514244</v>
      </c>
    </row>
    <row r="416" spans="1:3" ht="29.25" customHeight="1" x14ac:dyDescent="0.3">
      <c r="A416" s="2" t="s">
        <v>216</v>
      </c>
      <c r="B416" s="9" t="s">
        <v>215</v>
      </c>
      <c r="C416" s="49">
        <v>12499160</v>
      </c>
    </row>
    <row r="417" spans="1:3" ht="29.25" customHeight="1" x14ac:dyDescent="0.3">
      <c r="A417" s="2" t="s">
        <v>660</v>
      </c>
      <c r="B417" s="9" t="s">
        <v>671</v>
      </c>
      <c r="C417" s="49">
        <v>20175</v>
      </c>
    </row>
    <row r="418" spans="1:3" ht="29.25" customHeight="1" x14ac:dyDescent="0.3">
      <c r="A418" s="2" t="s">
        <v>781</v>
      </c>
      <c r="B418" s="9" t="s">
        <v>655</v>
      </c>
      <c r="C418" s="49">
        <v>347640</v>
      </c>
    </row>
    <row r="419" spans="1:3" ht="29.25" customHeight="1" x14ac:dyDescent="0.3">
      <c r="A419" s="2" t="s">
        <v>782</v>
      </c>
      <c r="B419" s="9" t="s">
        <v>16</v>
      </c>
      <c r="C419" s="49">
        <v>90200</v>
      </c>
    </row>
    <row r="420" spans="1:3" ht="29.25" customHeight="1" x14ac:dyDescent="0.3">
      <c r="A420" s="2" t="s">
        <v>783</v>
      </c>
      <c r="B420" s="9" t="s">
        <v>21</v>
      </c>
      <c r="C420" s="49">
        <v>140000</v>
      </c>
    </row>
    <row r="421" spans="1:3" ht="29.25" customHeight="1" x14ac:dyDescent="0.3">
      <c r="A421" s="2" t="s">
        <v>784</v>
      </c>
      <c r="B421" s="9" t="s">
        <v>19</v>
      </c>
      <c r="C421" s="49">
        <v>13320</v>
      </c>
    </row>
    <row r="422" spans="1:3" ht="29.25" customHeight="1" x14ac:dyDescent="0.3">
      <c r="A422" s="79" t="s">
        <v>270</v>
      </c>
      <c r="B422" s="80"/>
      <c r="C422" s="53">
        <f>SUM(C405:C421)</f>
        <v>153501158.63</v>
      </c>
    </row>
    <row r="423" spans="1:3" ht="29.25" customHeight="1" x14ac:dyDescent="0.3">
      <c r="A423" s="93" t="s">
        <v>525</v>
      </c>
      <c r="B423" s="94"/>
      <c r="C423" s="95"/>
    </row>
    <row r="424" spans="1:3" ht="29.25" customHeight="1" x14ac:dyDescent="0.3">
      <c r="A424" s="59" t="s">
        <v>774</v>
      </c>
      <c r="B424" s="59" t="s">
        <v>798</v>
      </c>
      <c r="C424" s="49">
        <v>15396324</v>
      </c>
    </row>
    <row r="425" spans="1:3" ht="29.25" customHeight="1" x14ac:dyDescent="0.3">
      <c r="A425" s="59" t="s">
        <v>657</v>
      </c>
      <c r="B425" s="59" t="s">
        <v>799</v>
      </c>
      <c r="C425" s="55">
        <v>91638874</v>
      </c>
    </row>
    <row r="426" spans="1:3" ht="29.25" customHeight="1" x14ac:dyDescent="0.3">
      <c r="A426" s="59" t="s">
        <v>775</v>
      </c>
      <c r="B426" s="59" t="s">
        <v>800</v>
      </c>
      <c r="C426" s="55">
        <v>16580000</v>
      </c>
    </row>
    <row r="427" spans="1:3" ht="29.25" customHeight="1" x14ac:dyDescent="0.3">
      <c r="A427" s="59" t="s">
        <v>776</v>
      </c>
      <c r="B427" s="59" t="s">
        <v>801</v>
      </c>
      <c r="C427" s="55">
        <v>24474650.239999998</v>
      </c>
    </row>
    <row r="428" spans="1:3" ht="29.25" customHeight="1" x14ac:dyDescent="0.3">
      <c r="A428" s="79" t="s">
        <v>526</v>
      </c>
      <c r="B428" s="80"/>
      <c r="C428" s="56">
        <f>SUM(C424:C427)</f>
        <v>148089848.24000001</v>
      </c>
    </row>
    <row r="429" spans="1:3" ht="29.25" customHeight="1" x14ac:dyDescent="0.3">
      <c r="A429" s="93" t="s">
        <v>541</v>
      </c>
      <c r="B429" s="94"/>
      <c r="C429" s="95"/>
    </row>
    <row r="430" spans="1:3" ht="29.25" customHeight="1" x14ac:dyDescent="0.3">
      <c r="A430" s="10" t="s">
        <v>474</v>
      </c>
      <c r="B430" s="9" t="s">
        <v>492</v>
      </c>
      <c r="C430" s="49">
        <v>18113198</v>
      </c>
    </row>
    <row r="431" spans="1:3" ht="29.25" customHeight="1" x14ac:dyDescent="0.3">
      <c r="A431" s="10" t="s">
        <v>658</v>
      </c>
      <c r="B431" s="9" t="s">
        <v>659</v>
      </c>
      <c r="C431" s="49">
        <v>94006444</v>
      </c>
    </row>
    <row r="432" spans="1:3" ht="29.25" customHeight="1" x14ac:dyDescent="0.3">
      <c r="A432" s="10" t="s">
        <v>527</v>
      </c>
      <c r="B432" s="9" t="s">
        <v>493</v>
      </c>
      <c r="C432" s="49">
        <v>76226975.969999999</v>
      </c>
    </row>
    <row r="433" spans="1:3" ht="29.25" customHeight="1" x14ac:dyDescent="0.3">
      <c r="A433" s="10" t="s">
        <v>528</v>
      </c>
      <c r="B433" s="9" t="s">
        <v>593</v>
      </c>
      <c r="C433" s="49">
        <v>70977831.849999994</v>
      </c>
    </row>
    <row r="434" spans="1:3" ht="29.25" customHeight="1" x14ac:dyDescent="0.3">
      <c r="A434" s="10" t="s">
        <v>777</v>
      </c>
      <c r="B434" s="9" t="s">
        <v>802</v>
      </c>
      <c r="C434" s="49">
        <v>22331921</v>
      </c>
    </row>
    <row r="435" spans="1:3" ht="29.25" customHeight="1" x14ac:dyDescent="0.3">
      <c r="A435" s="10" t="s">
        <v>778</v>
      </c>
      <c r="B435" s="9" t="s">
        <v>803</v>
      </c>
      <c r="C435" s="49">
        <v>89176248</v>
      </c>
    </row>
    <row r="436" spans="1:3" ht="29.25" customHeight="1" x14ac:dyDescent="0.3">
      <c r="A436" s="10" t="s">
        <v>779</v>
      </c>
      <c r="B436" s="9" t="s">
        <v>804</v>
      </c>
      <c r="C436" s="49">
        <v>481986061</v>
      </c>
    </row>
    <row r="437" spans="1:3" ht="29.25" customHeight="1" x14ac:dyDescent="0.3">
      <c r="A437" s="79" t="s">
        <v>542</v>
      </c>
      <c r="B437" s="80"/>
      <c r="C437" s="53">
        <f>SUM(C430:C436)</f>
        <v>852818679.81999993</v>
      </c>
    </row>
    <row r="438" spans="1:3" ht="29.25" customHeight="1" x14ac:dyDescent="0.3">
      <c r="A438" s="93" t="s">
        <v>529</v>
      </c>
      <c r="B438" s="94"/>
      <c r="C438" s="95"/>
    </row>
    <row r="439" spans="1:3" ht="29.25" customHeight="1" x14ac:dyDescent="0.3">
      <c r="A439" s="79" t="s">
        <v>530</v>
      </c>
      <c r="B439" s="80"/>
      <c r="C439" s="53"/>
    </row>
    <row r="440" spans="1:3" ht="29.25" customHeight="1" x14ac:dyDescent="0.3">
      <c r="A440" s="93" t="s">
        <v>271</v>
      </c>
      <c r="B440" s="94"/>
      <c r="C440" s="95"/>
    </row>
    <row r="441" spans="1:3" ht="29.25" customHeight="1" x14ac:dyDescent="0.3">
      <c r="A441" s="10" t="s">
        <v>785</v>
      </c>
      <c r="B441" s="9" t="s">
        <v>805</v>
      </c>
      <c r="C441" s="49">
        <v>29734800</v>
      </c>
    </row>
    <row r="442" spans="1:3" ht="29.25" customHeight="1" x14ac:dyDescent="0.3">
      <c r="A442" s="10" t="s">
        <v>662</v>
      </c>
      <c r="B442" s="9" t="s">
        <v>661</v>
      </c>
      <c r="C442" s="49">
        <v>29990482</v>
      </c>
    </row>
    <row r="443" spans="1:3" ht="29.25" customHeight="1" x14ac:dyDescent="0.3">
      <c r="A443" s="10" t="s">
        <v>662</v>
      </c>
      <c r="B443" s="9" t="s">
        <v>806</v>
      </c>
      <c r="C443" s="49">
        <v>69371698</v>
      </c>
    </row>
    <row r="444" spans="1:3" ht="29.25" customHeight="1" x14ac:dyDescent="0.3">
      <c r="A444" s="10" t="s">
        <v>217</v>
      </c>
      <c r="B444" s="9" t="s">
        <v>663</v>
      </c>
      <c r="C444" s="49">
        <v>31710764</v>
      </c>
    </row>
    <row r="445" spans="1:3" ht="29.25" customHeight="1" x14ac:dyDescent="0.3">
      <c r="A445" s="10" t="s">
        <v>594</v>
      </c>
      <c r="B445" s="9" t="s">
        <v>595</v>
      </c>
      <c r="C445" s="49">
        <v>17047238</v>
      </c>
    </row>
    <row r="446" spans="1:3" ht="29.25" customHeight="1" x14ac:dyDescent="0.3">
      <c r="A446" s="10" t="s">
        <v>786</v>
      </c>
      <c r="B446" s="9" t="s">
        <v>807</v>
      </c>
      <c r="C446" s="49">
        <v>24173112</v>
      </c>
    </row>
    <row r="447" spans="1:3" ht="29.25" customHeight="1" x14ac:dyDescent="0.3">
      <c r="A447" s="10" t="s">
        <v>218</v>
      </c>
      <c r="B447" s="9" t="s">
        <v>664</v>
      </c>
      <c r="C447" s="49">
        <v>1922042</v>
      </c>
    </row>
    <row r="448" spans="1:3" ht="29.25" customHeight="1" x14ac:dyDescent="0.3">
      <c r="A448" s="10" t="s">
        <v>787</v>
      </c>
      <c r="B448" s="9" t="s">
        <v>808</v>
      </c>
      <c r="C448" s="49">
        <v>3783257.76</v>
      </c>
    </row>
    <row r="449" spans="1:6" ht="29.25" customHeight="1" x14ac:dyDescent="0.3">
      <c r="A449" s="10" t="s">
        <v>788</v>
      </c>
      <c r="B449" s="9" t="s">
        <v>809</v>
      </c>
      <c r="C449" s="49">
        <v>21461960</v>
      </c>
    </row>
    <row r="450" spans="1:6" ht="29.25" customHeight="1" x14ac:dyDescent="0.3">
      <c r="A450" s="10" t="s">
        <v>789</v>
      </c>
      <c r="B450" s="9" t="s">
        <v>810</v>
      </c>
      <c r="C450" s="49">
        <v>18338511.73</v>
      </c>
    </row>
    <row r="451" spans="1:6" ht="29.25" customHeight="1" x14ac:dyDescent="0.3">
      <c r="A451" s="10" t="s">
        <v>665</v>
      </c>
      <c r="B451" s="9" t="s">
        <v>666</v>
      </c>
      <c r="C451" s="49">
        <v>60810458</v>
      </c>
    </row>
    <row r="452" spans="1:6" ht="29.25" customHeight="1" x14ac:dyDescent="0.3">
      <c r="A452" s="10" t="s">
        <v>790</v>
      </c>
      <c r="B452" s="9" t="s">
        <v>811</v>
      </c>
      <c r="C452" s="49">
        <v>61743750</v>
      </c>
    </row>
    <row r="453" spans="1:6" ht="29.25" customHeight="1" x14ac:dyDescent="0.3">
      <c r="A453" s="10" t="s">
        <v>791</v>
      </c>
      <c r="B453" s="9" t="s">
        <v>812</v>
      </c>
      <c r="C453" s="49">
        <v>20640119</v>
      </c>
    </row>
    <row r="454" spans="1:6" ht="29.25" customHeight="1" x14ac:dyDescent="0.3">
      <c r="A454" s="10" t="s">
        <v>792</v>
      </c>
      <c r="B454" s="9" t="s">
        <v>793</v>
      </c>
      <c r="C454" s="49">
        <v>23300000</v>
      </c>
    </row>
    <row r="455" spans="1:6" ht="29.25" customHeight="1" x14ac:dyDescent="0.3">
      <c r="A455" s="10" t="s">
        <v>794</v>
      </c>
      <c r="B455" s="9" t="s">
        <v>795</v>
      </c>
      <c r="C455" s="49">
        <v>94167</v>
      </c>
    </row>
    <row r="456" spans="1:6" ht="29.25" customHeight="1" x14ac:dyDescent="0.3">
      <c r="A456" s="10" t="s">
        <v>796</v>
      </c>
      <c r="B456" s="9" t="s">
        <v>813</v>
      </c>
      <c r="C456" s="49">
        <v>721570</v>
      </c>
    </row>
    <row r="457" spans="1:6" ht="29.25" customHeight="1" x14ac:dyDescent="0.3">
      <c r="A457" s="10" t="s">
        <v>797</v>
      </c>
      <c r="B457" s="9" t="s">
        <v>814</v>
      </c>
      <c r="C457" s="49">
        <v>88146</v>
      </c>
    </row>
    <row r="458" spans="1:6" ht="29.25" customHeight="1" x14ac:dyDescent="0.3">
      <c r="A458" s="79" t="s">
        <v>271</v>
      </c>
      <c r="B458" s="80"/>
      <c r="C458" s="53">
        <f>SUM(C441:C457)</f>
        <v>414932075.49000001</v>
      </c>
    </row>
    <row r="459" spans="1:6" ht="29.25" customHeight="1" x14ac:dyDescent="0.3">
      <c r="A459" s="96" t="s">
        <v>220</v>
      </c>
      <c r="B459" s="97" t="s">
        <v>219</v>
      </c>
      <c r="C459" s="98"/>
    </row>
    <row r="460" spans="1:6" ht="29.25" customHeight="1" x14ac:dyDescent="0.3">
      <c r="A460" s="42" t="s">
        <v>667</v>
      </c>
      <c r="B460" s="9" t="s">
        <v>532</v>
      </c>
      <c r="C460" s="49">
        <v>66401492</v>
      </c>
    </row>
    <row r="461" spans="1:6" ht="29.25" customHeight="1" x14ac:dyDescent="0.3">
      <c r="A461" s="42" t="s">
        <v>668</v>
      </c>
      <c r="B461" s="9" t="s">
        <v>475</v>
      </c>
      <c r="C461" s="49">
        <v>236073331</v>
      </c>
    </row>
    <row r="462" spans="1:6" s="13" customFormat="1" ht="29.25" customHeight="1" x14ac:dyDescent="0.3">
      <c r="A462" s="79" t="s">
        <v>272</v>
      </c>
      <c r="B462" s="80"/>
      <c r="C462" s="53">
        <f>SUM(C460:C461)</f>
        <v>302474823</v>
      </c>
      <c r="D462" s="64"/>
      <c r="E462" s="64"/>
      <c r="F462" s="64"/>
    </row>
    <row r="463" spans="1:6" s="13" customFormat="1" ht="29.25" customHeight="1" x14ac:dyDescent="0.3">
      <c r="A463" s="90" t="s">
        <v>490</v>
      </c>
      <c r="B463" s="91"/>
      <c r="C463" s="53">
        <f>C462+C458+C437+C428+C422+C403+C400+C397+C383+C378+C346+C343+C324+C307+C280+C254+C224+C199+C168+C140+C115+C97+C80+C68</f>
        <v>6048127884.0999994</v>
      </c>
      <c r="D463" s="64"/>
      <c r="E463" s="64"/>
      <c r="F463" s="64"/>
    </row>
    <row r="464" spans="1:6" s="13" customFormat="1" x14ac:dyDescent="0.3">
      <c r="B464" s="51"/>
      <c r="C464" s="12"/>
      <c r="D464" s="64"/>
      <c r="E464" s="64"/>
      <c r="F464" s="64"/>
    </row>
    <row r="465" spans="2:6" s="13" customFormat="1" x14ac:dyDescent="0.3">
      <c r="B465" s="51"/>
      <c r="C465" s="12"/>
      <c r="D465" s="64"/>
      <c r="E465" s="64"/>
      <c r="F465" s="64"/>
    </row>
    <row r="466" spans="2:6" s="13" customFormat="1" x14ac:dyDescent="0.3">
      <c r="B466" s="51"/>
      <c r="C466" s="12"/>
      <c r="D466" s="64"/>
      <c r="E466" s="64"/>
      <c r="F466" s="64"/>
    </row>
    <row r="467" spans="2:6" s="13" customFormat="1" x14ac:dyDescent="0.3">
      <c r="B467" s="51"/>
      <c r="C467" s="12"/>
      <c r="D467" s="64"/>
      <c r="E467" s="64"/>
      <c r="F467" s="64"/>
    </row>
    <row r="468" spans="2:6" s="13" customFormat="1" x14ac:dyDescent="0.3">
      <c r="B468" s="51"/>
      <c r="C468" s="12"/>
      <c r="D468" s="64"/>
      <c r="E468" s="64"/>
      <c r="F468" s="64"/>
    </row>
    <row r="469" spans="2:6" s="13" customFormat="1" x14ac:dyDescent="0.3">
      <c r="B469" s="51"/>
      <c r="C469" s="12"/>
      <c r="D469" s="64"/>
      <c r="E469" s="64"/>
      <c r="F469" s="64"/>
    </row>
    <row r="470" spans="2:6" s="13" customFormat="1" x14ac:dyDescent="0.3">
      <c r="B470" s="51"/>
      <c r="C470" s="12"/>
      <c r="D470" s="64"/>
      <c r="E470" s="64"/>
      <c r="F470" s="64"/>
    </row>
    <row r="471" spans="2:6" s="13" customFormat="1" x14ac:dyDescent="0.3">
      <c r="B471" s="51"/>
      <c r="C471" s="12"/>
      <c r="D471" s="64"/>
      <c r="E471" s="64"/>
      <c r="F471" s="64"/>
    </row>
    <row r="472" spans="2:6" s="13" customFormat="1" x14ac:dyDescent="0.3">
      <c r="B472" s="51"/>
      <c r="C472" s="12"/>
      <c r="D472" s="64"/>
      <c r="E472" s="64"/>
      <c r="F472" s="64"/>
    </row>
    <row r="473" spans="2:6" s="13" customFormat="1" x14ac:dyDescent="0.3">
      <c r="B473" s="51"/>
      <c r="C473" s="12"/>
      <c r="D473" s="64"/>
      <c r="E473" s="64"/>
      <c r="F473" s="64"/>
    </row>
    <row r="474" spans="2:6" s="13" customFormat="1" x14ac:dyDescent="0.3">
      <c r="B474" s="51"/>
      <c r="C474" s="12"/>
      <c r="D474" s="64"/>
      <c r="E474" s="64"/>
      <c r="F474" s="64"/>
    </row>
    <row r="475" spans="2:6" s="13" customFormat="1" x14ac:dyDescent="0.3">
      <c r="B475" s="51"/>
      <c r="C475" s="12"/>
      <c r="D475" s="64"/>
      <c r="E475" s="64"/>
      <c r="F475" s="64"/>
    </row>
    <row r="476" spans="2:6" s="13" customFormat="1" x14ac:dyDescent="0.3">
      <c r="B476" s="51"/>
      <c r="C476" s="12"/>
      <c r="D476" s="64"/>
      <c r="E476" s="64"/>
      <c r="F476" s="64"/>
    </row>
    <row r="477" spans="2:6" s="13" customFormat="1" x14ac:dyDescent="0.3">
      <c r="B477" s="51"/>
      <c r="C477" s="12"/>
      <c r="D477" s="64"/>
      <c r="E477" s="64"/>
      <c r="F477" s="64"/>
    </row>
    <row r="478" spans="2:6" s="13" customFormat="1" x14ac:dyDescent="0.3">
      <c r="B478" s="51"/>
      <c r="C478" s="12"/>
      <c r="D478" s="64"/>
      <c r="E478" s="64"/>
      <c r="F478" s="64"/>
    </row>
    <row r="479" spans="2:6" s="13" customFormat="1" x14ac:dyDescent="0.3">
      <c r="B479" s="51"/>
      <c r="C479" s="12"/>
      <c r="D479" s="64"/>
      <c r="E479" s="64"/>
      <c r="F479" s="64"/>
    </row>
    <row r="480" spans="2:6" s="13" customFormat="1" x14ac:dyDescent="0.3">
      <c r="B480" s="51"/>
      <c r="C480" s="12"/>
      <c r="D480" s="64"/>
      <c r="E480" s="64"/>
      <c r="F480" s="64"/>
    </row>
    <row r="481" spans="2:6" s="13" customFormat="1" x14ac:dyDescent="0.3">
      <c r="B481" s="51"/>
      <c r="C481" s="12"/>
      <c r="D481" s="64"/>
      <c r="E481" s="64"/>
      <c r="F481" s="64"/>
    </row>
    <row r="482" spans="2:6" s="13" customFormat="1" x14ac:dyDescent="0.3">
      <c r="B482" s="51"/>
      <c r="C482" s="12"/>
      <c r="D482" s="64"/>
      <c r="E482" s="64"/>
      <c r="F482" s="64"/>
    </row>
    <row r="483" spans="2:6" s="13" customFormat="1" x14ac:dyDescent="0.3">
      <c r="B483" s="51"/>
      <c r="C483" s="12"/>
      <c r="D483" s="64"/>
      <c r="E483" s="64"/>
      <c r="F483" s="64"/>
    </row>
    <row r="484" spans="2:6" s="13" customFormat="1" x14ac:dyDescent="0.3">
      <c r="B484" s="51"/>
      <c r="C484" s="12"/>
      <c r="D484" s="64"/>
      <c r="E484" s="64"/>
      <c r="F484" s="64"/>
    </row>
    <row r="485" spans="2:6" s="13" customFormat="1" x14ac:dyDescent="0.3">
      <c r="B485" s="51"/>
      <c r="C485" s="12"/>
      <c r="D485" s="64"/>
      <c r="E485" s="64"/>
      <c r="F485" s="64"/>
    </row>
    <row r="486" spans="2:6" s="13" customFormat="1" x14ac:dyDescent="0.3">
      <c r="B486" s="51"/>
      <c r="C486" s="12"/>
      <c r="D486" s="64"/>
      <c r="E486" s="64"/>
      <c r="F486" s="64"/>
    </row>
    <row r="487" spans="2:6" s="13" customFormat="1" x14ac:dyDescent="0.3">
      <c r="B487" s="51"/>
      <c r="C487" s="12"/>
      <c r="D487" s="64"/>
      <c r="E487" s="64"/>
      <c r="F487" s="64"/>
    </row>
    <row r="488" spans="2:6" s="13" customFormat="1" x14ac:dyDescent="0.3">
      <c r="B488" s="51"/>
      <c r="C488" s="12"/>
      <c r="D488" s="64"/>
      <c r="E488" s="64"/>
      <c r="F488" s="64"/>
    </row>
    <row r="489" spans="2:6" s="13" customFormat="1" x14ac:dyDescent="0.3">
      <c r="B489" s="51"/>
      <c r="C489" s="12"/>
      <c r="D489" s="64"/>
      <c r="E489" s="64"/>
      <c r="F489" s="64"/>
    </row>
    <row r="490" spans="2:6" s="13" customFormat="1" x14ac:dyDescent="0.3">
      <c r="B490" s="51"/>
      <c r="C490" s="12"/>
      <c r="D490" s="64"/>
      <c r="E490" s="64"/>
      <c r="F490" s="64"/>
    </row>
    <row r="491" spans="2:6" s="13" customFormat="1" x14ac:dyDescent="0.3">
      <c r="B491" s="51"/>
      <c r="C491" s="12"/>
      <c r="D491" s="64"/>
      <c r="E491" s="64"/>
      <c r="F491" s="64"/>
    </row>
    <row r="492" spans="2:6" s="13" customFormat="1" x14ac:dyDescent="0.3">
      <c r="B492" s="51"/>
      <c r="C492" s="12"/>
      <c r="D492" s="64"/>
      <c r="E492" s="64"/>
      <c r="F492" s="64"/>
    </row>
    <row r="493" spans="2:6" s="13" customFormat="1" x14ac:dyDescent="0.3">
      <c r="B493" s="51"/>
      <c r="C493" s="12"/>
      <c r="D493" s="64"/>
      <c r="E493" s="64"/>
      <c r="F493" s="64"/>
    </row>
    <row r="494" spans="2:6" s="13" customFormat="1" x14ac:dyDescent="0.3">
      <c r="B494" s="51"/>
      <c r="C494" s="12"/>
      <c r="D494" s="64"/>
      <c r="E494" s="64"/>
      <c r="F494" s="64"/>
    </row>
    <row r="495" spans="2:6" s="13" customFormat="1" x14ac:dyDescent="0.3">
      <c r="B495" s="51"/>
      <c r="C495" s="12"/>
      <c r="D495" s="64"/>
      <c r="E495" s="64"/>
      <c r="F495" s="64"/>
    </row>
    <row r="496" spans="2:6" s="13" customFormat="1" x14ac:dyDescent="0.3">
      <c r="B496" s="51"/>
      <c r="C496" s="12"/>
      <c r="D496" s="64"/>
      <c r="E496" s="64"/>
      <c r="F496" s="64"/>
    </row>
    <row r="497" spans="2:6" s="13" customFormat="1" x14ac:dyDescent="0.3">
      <c r="B497" s="51"/>
      <c r="C497" s="12"/>
      <c r="D497" s="64"/>
      <c r="E497" s="64"/>
      <c r="F497" s="64"/>
    </row>
    <row r="498" spans="2:6" s="13" customFormat="1" x14ac:dyDescent="0.3">
      <c r="B498" s="51"/>
      <c r="C498" s="12"/>
      <c r="D498" s="64"/>
      <c r="E498" s="64"/>
      <c r="F498" s="64"/>
    </row>
    <row r="499" spans="2:6" s="13" customFormat="1" x14ac:dyDescent="0.3">
      <c r="B499" s="51"/>
      <c r="C499" s="12"/>
      <c r="D499" s="64"/>
      <c r="E499" s="64"/>
      <c r="F499" s="64"/>
    </row>
    <row r="500" spans="2:6" s="13" customFormat="1" x14ac:dyDescent="0.3">
      <c r="B500" s="51"/>
      <c r="C500" s="12"/>
      <c r="D500" s="64"/>
      <c r="E500" s="64"/>
      <c r="F500" s="64"/>
    </row>
    <row r="501" spans="2:6" s="13" customFormat="1" x14ac:dyDescent="0.3">
      <c r="B501" s="51"/>
      <c r="C501" s="12"/>
      <c r="D501" s="64"/>
      <c r="E501" s="64"/>
      <c r="F501" s="64"/>
    </row>
    <row r="502" spans="2:6" s="13" customFormat="1" x14ac:dyDescent="0.3">
      <c r="B502" s="51"/>
      <c r="C502" s="12"/>
      <c r="D502" s="64"/>
      <c r="E502" s="64"/>
      <c r="F502" s="64"/>
    </row>
    <row r="503" spans="2:6" s="13" customFormat="1" x14ac:dyDescent="0.3">
      <c r="B503" s="51"/>
      <c r="C503" s="12"/>
      <c r="D503" s="64"/>
      <c r="E503" s="64"/>
      <c r="F503" s="64"/>
    </row>
    <row r="504" spans="2:6" s="13" customFormat="1" x14ac:dyDescent="0.3">
      <c r="B504" s="51"/>
      <c r="C504" s="12"/>
      <c r="D504" s="64"/>
      <c r="E504" s="64"/>
      <c r="F504" s="64"/>
    </row>
    <row r="505" spans="2:6" s="13" customFormat="1" x14ac:dyDescent="0.3">
      <c r="B505" s="51"/>
      <c r="C505" s="12"/>
      <c r="D505" s="64"/>
      <c r="E505" s="64"/>
      <c r="F505" s="64"/>
    </row>
    <row r="506" spans="2:6" s="13" customFormat="1" x14ac:dyDescent="0.3">
      <c r="B506" s="51"/>
      <c r="C506" s="12"/>
      <c r="D506" s="64"/>
      <c r="E506" s="64"/>
      <c r="F506" s="64"/>
    </row>
    <row r="507" spans="2:6" s="13" customFormat="1" x14ac:dyDescent="0.3">
      <c r="B507" s="51"/>
      <c r="C507" s="12"/>
      <c r="D507" s="64"/>
      <c r="E507" s="64"/>
      <c r="F507" s="64"/>
    </row>
    <row r="508" spans="2:6" s="13" customFormat="1" x14ac:dyDescent="0.3">
      <c r="B508" s="51"/>
      <c r="C508" s="12"/>
      <c r="D508" s="64"/>
      <c r="E508" s="64"/>
      <c r="F508" s="64"/>
    </row>
    <row r="509" spans="2:6" s="13" customFormat="1" x14ac:dyDescent="0.3">
      <c r="B509" s="51"/>
      <c r="C509" s="12"/>
      <c r="D509" s="64"/>
      <c r="E509" s="64"/>
      <c r="F509" s="64"/>
    </row>
    <row r="510" spans="2:6" s="13" customFormat="1" x14ac:dyDescent="0.3">
      <c r="B510" s="51"/>
      <c r="C510" s="12"/>
      <c r="D510" s="64"/>
      <c r="E510" s="64"/>
      <c r="F510" s="64"/>
    </row>
    <row r="511" spans="2:6" s="13" customFormat="1" x14ac:dyDescent="0.3">
      <c r="B511" s="51"/>
      <c r="C511" s="12"/>
      <c r="D511" s="64"/>
      <c r="E511" s="64"/>
      <c r="F511" s="64"/>
    </row>
    <row r="512" spans="2:6" s="13" customFormat="1" x14ac:dyDescent="0.3">
      <c r="B512" s="51"/>
      <c r="C512" s="12"/>
      <c r="D512" s="64"/>
      <c r="E512" s="64"/>
      <c r="F512" s="64"/>
    </row>
    <row r="513" spans="2:6" s="13" customFormat="1" x14ac:dyDescent="0.3">
      <c r="B513" s="51"/>
      <c r="C513" s="12"/>
      <c r="D513" s="64"/>
      <c r="E513" s="64"/>
      <c r="F513" s="64"/>
    </row>
    <row r="514" spans="2:6" s="13" customFormat="1" x14ac:dyDescent="0.3">
      <c r="B514" s="51"/>
      <c r="C514" s="12"/>
      <c r="D514" s="64"/>
      <c r="E514" s="64"/>
      <c r="F514" s="64"/>
    </row>
    <row r="515" spans="2:6" s="13" customFormat="1" x14ac:dyDescent="0.3">
      <c r="B515" s="51"/>
      <c r="C515" s="12"/>
      <c r="D515" s="64"/>
      <c r="E515" s="64"/>
      <c r="F515" s="64"/>
    </row>
    <row r="516" spans="2:6" s="13" customFormat="1" x14ac:dyDescent="0.3">
      <c r="B516" s="51"/>
      <c r="C516" s="12"/>
      <c r="D516" s="64"/>
      <c r="E516" s="64"/>
      <c r="F516" s="64"/>
    </row>
    <row r="517" spans="2:6" s="13" customFormat="1" x14ac:dyDescent="0.3">
      <c r="B517" s="51"/>
      <c r="C517" s="12"/>
      <c r="D517" s="64"/>
      <c r="E517" s="64"/>
      <c r="F517" s="64"/>
    </row>
    <row r="518" spans="2:6" s="13" customFormat="1" x14ac:dyDescent="0.3">
      <c r="B518" s="51"/>
      <c r="C518" s="12"/>
      <c r="D518" s="64"/>
      <c r="E518" s="64"/>
      <c r="F518" s="64"/>
    </row>
    <row r="519" spans="2:6" s="13" customFormat="1" x14ac:dyDescent="0.3">
      <c r="B519" s="51"/>
      <c r="C519" s="12"/>
      <c r="D519" s="64"/>
      <c r="E519" s="64"/>
      <c r="F519" s="64"/>
    </row>
    <row r="520" spans="2:6" s="13" customFormat="1" x14ac:dyDescent="0.3">
      <c r="B520" s="51"/>
      <c r="C520" s="12"/>
      <c r="D520" s="64"/>
      <c r="E520" s="64"/>
      <c r="F520" s="64"/>
    </row>
    <row r="521" spans="2:6" s="13" customFormat="1" x14ac:dyDescent="0.3">
      <c r="B521" s="51"/>
      <c r="C521" s="12"/>
      <c r="D521" s="64"/>
      <c r="E521" s="64"/>
      <c r="F521" s="64"/>
    </row>
    <row r="522" spans="2:6" s="13" customFormat="1" x14ac:dyDescent="0.3">
      <c r="B522" s="51"/>
      <c r="C522" s="12"/>
      <c r="D522" s="64"/>
      <c r="E522" s="64"/>
      <c r="F522" s="64"/>
    </row>
    <row r="523" spans="2:6" s="13" customFormat="1" x14ac:dyDescent="0.3">
      <c r="B523" s="51"/>
      <c r="C523" s="12"/>
      <c r="D523" s="64"/>
      <c r="E523" s="64"/>
      <c r="F523" s="64"/>
    </row>
    <row r="524" spans="2:6" s="13" customFormat="1" x14ac:dyDescent="0.3">
      <c r="B524" s="51"/>
      <c r="C524" s="12"/>
      <c r="D524" s="64"/>
      <c r="E524" s="64"/>
      <c r="F524" s="64"/>
    </row>
    <row r="525" spans="2:6" s="13" customFormat="1" x14ac:dyDescent="0.3">
      <c r="B525" s="51"/>
      <c r="C525" s="12"/>
      <c r="D525" s="64"/>
      <c r="E525" s="64"/>
      <c r="F525" s="64"/>
    </row>
    <row r="526" spans="2:6" s="13" customFormat="1" x14ac:dyDescent="0.3">
      <c r="B526" s="51"/>
      <c r="C526" s="12"/>
      <c r="D526" s="64"/>
      <c r="E526" s="64"/>
      <c r="F526" s="64"/>
    </row>
    <row r="527" spans="2:6" s="13" customFormat="1" x14ac:dyDescent="0.3">
      <c r="B527" s="51"/>
      <c r="C527" s="12"/>
      <c r="D527" s="64"/>
      <c r="E527" s="64"/>
      <c r="F527" s="64"/>
    </row>
    <row r="528" spans="2:6" s="13" customFormat="1" x14ac:dyDescent="0.3">
      <c r="B528" s="51"/>
      <c r="C528" s="12"/>
      <c r="D528" s="64"/>
      <c r="E528" s="64"/>
      <c r="F528" s="64"/>
    </row>
    <row r="529" spans="2:6" s="13" customFormat="1" x14ac:dyDescent="0.3">
      <c r="B529" s="51"/>
      <c r="C529" s="12"/>
      <c r="D529" s="64"/>
      <c r="E529" s="64"/>
      <c r="F529" s="64"/>
    </row>
    <row r="530" spans="2:6" s="13" customFormat="1" x14ac:dyDescent="0.3">
      <c r="B530" s="51"/>
      <c r="C530" s="12"/>
      <c r="D530" s="64"/>
      <c r="E530" s="64"/>
      <c r="F530" s="64"/>
    </row>
    <row r="531" spans="2:6" s="13" customFormat="1" x14ac:dyDescent="0.3">
      <c r="B531" s="51"/>
      <c r="C531" s="12"/>
      <c r="D531" s="64"/>
      <c r="E531" s="64"/>
      <c r="F531" s="64"/>
    </row>
    <row r="532" spans="2:6" s="13" customFormat="1" x14ac:dyDescent="0.3">
      <c r="B532" s="51"/>
      <c r="C532" s="12"/>
      <c r="D532" s="64"/>
      <c r="E532" s="64"/>
      <c r="F532" s="64"/>
    </row>
    <row r="533" spans="2:6" s="13" customFormat="1" x14ac:dyDescent="0.3">
      <c r="B533" s="51"/>
      <c r="C533" s="12"/>
      <c r="D533" s="64"/>
      <c r="E533" s="64"/>
      <c r="F533" s="64"/>
    </row>
    <row r="534" spans="2:6" s="13" customFormat="1" x14ac:dyDescent="0.3">
      <c r="B534" s="51"/>
      <c r="C534" s="12"/>
      <c r="D534" s="64"/>
      <c r="E534" s="64"/>
      <c r="F534" s="64"/>
    </row>
    <row r="535" spans="2:6" s="13" customFormat="1" x14ac:dyDescent="0.3">
      <c r="B535" s="51"/>
      <c r="C535" s="12"/>
      <c r="D535" s="64"/>
      <c r="E535" s="64"/>
      <c r="F535" s="64"/>
    </row>
    <row r="536" spans="2:6" s="13" customFormat="1" x14ac:dyDescent="0.3">
      <c r="B536" s="51"/>
      <c r="C536" s="12"/>
      <c r="D536" s="64"/>
      <c r="E536" s="64"/>
      <c r="F536" s="64"/>
    </row>
    <row r="537" spans="2:6" s="13" customFormat="1" x14ac:dyDescent="0.3">
      <c r="B537" s="51"/>
      <c r="C537" s="12"/>
      <c r="D537" s="64"/>
      <c r="E537" s="64"/>
      <c r="F537" s="64"/>
    </row>
    <row r="538" spans="2:6" s="13" customFormat="1" x14ac:dyDescent="0.3">
      <c r="B538" s="51"/>
      <c r="C538" s="12"/>
      <c r="D538" s="64"/>
      <c r="E538" s="64"/>
      <c r="F538" s="64"/>
    </row>
    <row r="539" spans="2:6" s="13" customFormat="1" x14ac:dyDescent="0.3">
      <c r="B539" s="51"/>
      <c r="C539" s="12"/>
      <c r="D539" s="64"/>
      <c r="E539" s="64"/>
      <c r="F539" s="64"/>
    </row>
    <row r="540" spans="2:6" s="13" customFormat="1" x14ac:dyDescent="0.3">
      <c r="B540" s="51"/>
      <c r="C540" s="12"/>
      <c r="D540" s="64"/>
      <c r="E540" s="64"/>
      <c r="F540" s="64"/>
    </row>
    <row r="541" spans="2:6" s="13" customFormat="1" x14ac:dyDescent="0.3">
      <c r="B541" s="51"/>
      <c r="C541" s="12"/>
      <c r="D541" s="64"/>
      <c r="E541" s="64"/>
      <c r="F541" s="64"/>
    </row>
    <row r="542" spans="2:6" s="13" customFormat="1" x14ac:dyDescent="0.3">
      <c r="B542" s="51"/>
      <c r="C542" s="12"/>
      <c r="D542" s="64"/>
      <c r="E542" s="64"/>
      <c r="F542" s="64"/>
    </row>
    <row r="543" spans="2:6" s="13" customFormat="1" x14ac:dyDescent="0.3">
      <c r="B543" s="51"/>
      <c r="C543" s="12"/>
      <c r="D543" s="64"/>
      <c r="E543" s="64"/>
      <c r="F543" s="64"/>
    </row>
    <row r="544" spans="2:6" s="13" customFormat="1" x14ac:dyDescent="0.3">
      <c r="B544" s="51"/>
      <c r="C544" s="12"/>
      <c r="D544" s="64"/>
      <c r="E544" s="64"/>
      <c r="F544" s="64"/>
    </row>
    <row r="545" spans="2:6" s="13" customFormat="1" x14ac:dyDescent="0.3">
      <c r="B545" s="51"/>
      <c r="C545" s="12"/>
      <c r="D545" s="64"/>
      <c r="E545" s="64"/>
      <c r="F545" s="64"/>
    </row>
    <row r="546" spans="2:6" s="13" customFormat="1" x14ac:dyDescent="0.3">
      <c r="B546" s="51"/>
      <c r="C546" s="12"/>
      <c r="D546" s="64"/>
      <c r="E546" s="64"/>
      <c r="F546" s="64"/>
    </row>
    <row r="547" spans="2:6" s="13" customFormat="1" x14ac:dyDescent="0.3">
      <c r="B547" s="51"/>
      <c r="C547" s="12"/>
      <c r="D547" s="64"/>
      <c r="E547" s="64"/>
      <c r="F547" s="64"/>
    </row>
    <row r="548" spans="2:6" s="13" customFormat="1" x14ac:dyDescent="0.3">
      <c r="B548" s="51"/>
      <c r="C548" s="12"/>
      <c r="D548" s="64"/>
      <c r="E548" s="64"/>
      <c r="F548" s="64"/>
    </row>
    <row r="549" spans="2:6" s="13" customFormat="1" x14ac:dyDescent="0.3">
      <c r="B549" s="51"/>
      <c r="C549" s="12"/>
      <c r="D549" s="64"/>
      <c r="E549" s="64"/>
      <c r="F549" s="64"/>
    </row>
    <row r="550" spans="2:6" s="13" customFormat="1" x14ac:dyDescent="0.3">
      <c r="B550" s="51"/>
      <c r="C550" s="12"/>
      <c r="D550" s="64"/>
      <c r="E550" s="64"/>
      <c r="F550" s="64"/>
    </row>
    <row r="551" spans="2:6" s="13" customFormat="1" x14ac:dyDescent="0.3">
      <c r="B551" s="51"/>
      <c r="C551" s="12"/>
      <c r="D551" s="64"/>
      <c r="E551" s="64"/>
      <c r="F551" s="64"/>
    </row>
    <row r="552" spans="2:6" s="13" customFormat="1" x14ac:dyDescent="0.3">
      <c r="B552" s="51"/>
      <c r="C552" s="12"/>
      <c r="D552" s="64"/>
      <c r="E552" s="64"/>
      <c r="F552" s="64"/>
    </row>
    <row r="553" spans="2:6" s="13" customFormat="1" x14ac:dyDescent="0.3">
      <c r="B553" s="51"/>
      <c r="C553" s="12"/>
      <c r="D553" s="64"/>
      <c r="E553" s="64"/>
      <c r="F553" s="64"/>
    </row>
    <row r="554" spans="2:6" s="13" customFormat="1" x14ac:dyDescent="0.3">
      <c r="B554" s="51"/>
      <c r="C554" s="12"/>
      <c r="D554" s="64"/>
      <c r="E554" s="64"/>
      <c r="F554" s="64"/>
    </row>
    <row r="555" spans="2:6" s="13" customFormat="1" x14ac:dyDescent="0.3">
      <c r="B555" s="51"/>
      <c r="C555" s="12"/>
      <c r="D555" s="64"/>
      <c r="E555" s="64"/>
      <c r="F555" s="64"/>
    </row>
    <row r="556" spans="2:6" s="13" customFormat="1" x14ac:dyDescent="0.3">
      <c r="B556" s="51"/>
      <c r="C556" s="12"/>
      <c r="D556" s="64"/>
      <c r="E556" s="64"/>
      <c r="F556" s="64"/>
    </row>
    <row r="557" spans="2:6" s="13" customFormat="1" x14ac:dyDescent="0.3">
      <c r="B557" s="51"/>
      <c r="C557" s="12"/>
      <c r="D557" s="64"/>
      <c r="E557" s="64"/>
      <c r="F557" s="64"/>
    </row>
    <row r="558" spans="2:6" s="13" customFormat="1" x14ac:dyDescent="0.3">
      <c r="B558" s="51"/>
      <c r="C558" s="12"/>
      <c r="D558" s="64"/>
      <c r="E558" s="64"/>
      <c r="F558" s="64"/>
    </row>
    <row r="559" spans="2:6" s="13" customFormat="1" x14ac:dyDescent="0.3">
      <c r="B559" s="51"/>
      <c r="C559" s="12"/>
      <c r="D559" s="64"/>
      <c r="E559" s="64"/>
      <c r="F559" s="64"/>
    </row>
    <row r="560" spans="2:6" s="13" customFormat="1" x14ac:dyDescent="0.3">
      <c r="B560" s="51"/>
      <c r="C560" s="12"/>
      <c r="D560" s="64"/>
      <c r="E560" s="64"/>
      <c r="F560" s="64"/>
    </row>
    <row r="561" spans="2:6" s="13" customFormat="1" x14ac:dyDescent="0.3">
      <c r="B561" s="51"/>
      <c r="C561" s="12"/>
      <c r="D561" s="64"/>
      <c r="E561" s="64"/>
      <c r="F561" s="64"/>
    </row>
    <row r="562" spans="2:6" s="13" customFormat="1" x14ac:dyDescent="0.3">
      <c r="B562" s="51"/>
      <c r="C562" s="12"/>
      <c r="D562" s="64"/>
      <c r="E562" s="64"/>
      <c r="F562" s="64"/>
    </row>
    <row r="563" spans="2:6" s="13" customFormat="1" x14ac:dyDescent="0.3">
      <c r="B563" s="51"/>
      <c r="C563" s="12"/>
      <c r="D563" s="64"/>
      <c r="E563" s="64"/>
      <c r="F563" s="64"/>
    </row>
    <row r="564" spans="2:6" s="13" customFormat="1" x14ac:dyDescent="0.3">
      <c r="B564" s="51"/>
      <c r="C564" s="12"/>
      <c r="D564" s="64"/>
      <c r="E564" s="64"/>
      <c r="F564" s="64"/>
    </row>
    <row r="565" spans="2:6" s="13" customFormat="1" x14ac:dyDescent="0.3">
      <c r="B565" s="51"/>
      <c r="C565" s="12"/>
      <c r="D565" s="64"/>
      <c r="E565" s="64"/>
      <c r="F565" s="64"/>
    </row>
    <row r="566" spans="2:6" s="13" customFormat="1" x14ac:dyDescent="0.3">
      <c r="B566" s="51"/>
      <c r="C566" s="12"/>
      <c r="D566" s="64"/>
      <c r="E566" s="64"/>
      <c r="F566" s="64"/>
    </row>
    <row r="567" spans="2:6" s="13" customFormat="1" x14ac:dyDescent="0.3">
      <c r="B567" s="51"/>
      <c r="C567" s="12"/>
      <c r="D567" s="64"/>
      <c r="E567" s="64"/>
      <c r="F567" s="64"/>
    </row>
    <row r="568" spans="2:6" s="13" customFormat="1" x14ac:dyDescent="0.3">
      <c r="B568" s="51"/>
      <c r="C568" s="12"/>
      <c r="D568" s="64"/>
      <c r="E568" s="64"/>
      <c r="F568" s="64"/>
    </row>
    <row r="569" spans="2:6" s="13" customFormat="1" x14ac:dyDescent="0.3">
      <c r="B569" s="51"/>
      <c r="C569" s="12"/>
      <c r="D569" s="64"/>
      <c r="E569" s="64"/>
      <c r="F569" s="64"/>
    </row>
    <row r="570" spans="2:6" s="13" customFormat="1" x14ac:dyDescent="0.3">
      <c r="B570" s="51"/>
      <c r="C570" s="12"/>
      <c r="D570" s="64"/>
      <c r="E570" s="64"/>
      <c r="F570" s="64"/>
    </row>
    <row r="571" spans="2:6" s="13" customFormat="1" x14ac:dyDescent="0.3">
      <c r="B571" s="51"/>
      <c r="C571" s="12"/>
      <c r="D571" s="64"/>
      <c r="E571" s="64"/>
      <c r="F571" s="64"/>
    </row>
    <row r="572" spans="2:6" s="13" customFormat="1" x14ac:dyDescent="0.3">
      <c r="B572" s="51"/>
      <c r="C572" s="12"/>
      <c r="D572" s="64"/>
      <c r="E572" s="64"/>
      <c r="F572" s="64"/>
    </row>
    <row r="573" spans="2:6" s="13" customFormat="1" x14ac:dyDescent="0.3">
      <c r="B573" s="51"/>
      <c r="C573" s="12"/>
      <c r="D573" s="64"/>
      <c r="E573" s="64"/>
      <c r="F573" s="64"/>
    </row>
    <row r="574" spans="2:6" s="13" customFormat="1" x14ac:dyDescent="0.3">
      <c r="B574" s="51"/>
      <c r="C574" s="12"/>
      <c r="D574" s="64"/>
      <c r="E574" s="64"/>
      <c r="F574" s="64"/>
    </row>
    <row r="575" spans="2:6" s="13" customFormat="1" x14ac:dyDescent="0.3">
      <c r="B575" s="51"/>
      <c r="C575" s="12"/>
      <c r="D575" s="64"/>
      <c r="E575" s="64"/>
      <c r="F575" s="64"/>
    </row>
    <row r="576" spans="2:6" s="13" customFormat="1" x14ac:dyDescent="0.3">
      <c r="B576" s="51"/>
      <c r="C576" s="12"/>
      <c r="D576" s="64"/>
      <c r="E576" s="64"/>
      <c r="F576" s="64"/>
    </row>
  </sheetData>
  <mergeCells count="54">
    <mergeCell ref="A463:B463"/>
    <mergeCell ref="A404:C404"/>
    <mergeCell ref="A437:B437"/>
    <mergeCell ref="A440:C440"/>
    <mergeCell ref="A458:B458"/>
    <mergeCell ref="A429:C429"/>
    <mergeCell ref="A343:B343"/>
    <mergeCell ref="A346:B346"/>
    <mergeCell ref="A438:C438"/>
    <mergeCell ref="A439:B439"/>
    <mergeCell ref="A462:B462"/>
    <mergeCell ref="A384:C384"/>
    <mergeCell ref="A397:B397"/>
    <mergeCell ref="A401:C401"/>
    <mergeCell ref="A403:B403"/>
    <mergeCell ref="A280:B280"/>
    <mergeCell ref="A423:C423"/>
    <mergeCell ref="A428:B428"/>
    <mergeCell ref="A378:B378"/>
    <mergeCell ref="A383:B383"/>
    <mergeCell ref="A422:B422"/>
    <mergeCell ref="A398:C398"/>
    <mergeCell ref="A400:B400"/>
    <mergeCell ref="A379:C379"/>
    <mergeCell ref="A281:C281"/>
    <mergeCell ref="A308:C308"/>
    <mergeCell ref="A325:C325"/>
    <mergeCell ref="A344:C344"/>
    <mergeCell ref="A347:C347"/>
    <mergeCell ref="A307:B307"/>
    <mergeCell ref="A324:B324"/>
    <mergeCell ref="A255:C255"/>
    <mergeCell ref="A116:C116"/>
    <mergeCell ref="A141:C141"/>
    <mergeCell ref="A169:C169"/>
    <mergeCell ref="A200:C200"/>
    <mergeCell ref="A225:C225"/>
    <mergeCell ref="A140:B140"/>
    <mergeCell ref="A168:B168"/>
    <mergeCell ref="A2:C2"/>
    <mergeCell ref="A3:C3"/>
    <mergeCell ref="A4:C4"/>
    <mergeCell ref="A5:C5"/>
    <mergeCell ref="A254:B254"/>
    <mergeCell ref="A199:B199"/>
    <mergeCell ref="A224:B224"/>
    <mergeCell ref="A68:B68"/>
    <mergeCell ref="A80:B80"/>
    <mergeCell ref="A97:B97"/>
    <mergeCell ref="A115:B115"/>
    <mergeCell ref="A69:C69"/>
    <mergeCell ref="A81:C81"/>
    <mergeCell ref="A98:C98"/>
    <mergeCell ref="A8:C8"/>
  </mergeCells>
  <phoneticPr fontId="2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2025-10-30T18:00:42Z</dcterms:modified>
</cp:coreProperties>
</file>