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324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5\Presupuesto\Trabajos Varios\Cata\Indice de Transparencia\Liquidación Prespuestaria 2025\"/>
    </mc:Choice>
  </mc:AlternateContent>
  <xr:revisionPtr revIDLastSave="0" documentId="13_ncr:9_{C3CE204F-F753-4BEE-A897-3CFF918D7D79}" xr6:coauthVersionLast="47" xr6:coauthVersionMax="47" xr10:uidLastSave="{00000000-0000-0000-0000-000000000000}"/>
  <bookViews>
    <workbookView xWindow="-21720" yWindow="1305" windowWidth="21840" windowHeight="13140" xr2:uid="{04DB5AB1-2686-46C3-9942-2BF56D456FBB}"/>
  </bookViews>
  <sheets>
    <sheet name="1_Liquidación (2)" sheetId="2" r:id="rId1"/>
  </sheets>
  <definedNames>
    <definedName name="Anexo_8_Endeudamiento">#REF!</definedName>
    <definedName name="LIQ">#REF!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E49" i="2" l="1"/>
  <c r="D49" i="2"/>
  <c r="D19" i="2" s="1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49" i="2" s="1"/>
  <c r="F28" i="2"/>
  <c r="D13" i="2"/>
  <c r="D17" i="2" s="1"/>
  <c r="D21" i="2" s="1"/>
  <c r="A53" i="2" s="1"/>
  <c r="C53" i="2" s="1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/>
  </authors>
  <commentList>
    <comment ref="D10" authorId="0" shapeId="2049" xr:uid="{BDA97186-77F8-43E0-8A9B-85D69624BB62}">
      <text>
        <r>
          <rPr>
            <sz val="10"/>
            <color rgb="FF000000"/>
            <rFont val="Calibri"/>
            <scheme val="minor"/>
          </rPr>
          <t>Este monto debe coincidir con la sumatoria de los ingresos reportados en el SIPP en los informes de ejecución:   (Ingresos recaudados o recibidos en el periodo + el superavit  realmente ejecutado en el período, apartir de lo presupuestado en el 2022)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137160</xdr:colOff>
                <xdr:row>8</xdr:row>
                <xdr:rowOff>45720</xdr:rowOff>
              </from>
              <to>
                <xdr:col>8</xdr:col>
                <xdr:colOff>137160</xdr:colOff>
                <xdr:row>10</xdr:row>
                <xdr:rowOff>152400</xdr:rowOff>
              </to>
            </anchor>
          </commentPr>
        </mc:Fallback>
      </mc:AlternateContent>
    </comment>
    <comment ref="D15" authorId="0" shapeId="2050" xr:uid="{B1387525-4F5D-4FF7-9769-A60FB8AC3D90}">
      <text>
        <r>
          <rPr>
            <sz val="10"/>
            <color rgb="FF000000"/>
            <rFont val="Calibri"/>
            <scheme val="minor"/>
          </rPr>
          <t>En caso de utilizar la figura de compromisos presupuestarios contraidos al 31/12/20xxx,  estos deberán ser incluidos en este apartado en concordancia con lo establecido en el artículo 116 del CM  y en observancia a los criterios de la CGR *.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1539240</xdr:colOff>
                <xdr:row>15</xdr:row>
                <xdr:rowOff>22860</xdr:rowOff>
              </from>
              <to>
                <xdr:col>7</xdr:col>
                <xdr:colOff>822960</xdr:colOff>
                <xdr:row>17</xdr:row>
                <xdr:rowOff>121920</xdr:rowOff>
              </to>
            </anchor>
          </commentPr>
        </mc:Fallback>
      </mc:AlternateContent>
    </comment>
    <comment ref="D19" authorId="0" shapeId="2051" xr:uid="{3954DFA2-DBD3-4175-8766-1FB7F3081D0F}">
      <text>
        <r>
          <rPr>
            <sz val="10"/>
            <color rgb="FF000000"/>
            <rFont val="Calibri"/>
            <scheme val="minor"/>
          </rPr>
          <t>Debe coincidir con el dato registrados en el SIPP.  Módulo Superávit / Déficit.  (Superavit especifico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1539240</xdr:colOff>
                <xdr:row>18</xdr:row>
                <xdr:rowOff>175260</xdr:rowOff>
              </from>
              <to>
                <xdr:col>7</xdr:col>
                <xdr:colOff>822960</xdr:colOff>
                <xdr:row>21</xdr:row>
                <xdr:rowOff>91440</xdr:rowOff>
              </to>
            </anchor>
          </commentPr>
        </mc:Fallback>
      </mc:AlternateContent>
    </comment>
    <comment ref="D21" authorId="0" shapeId="2052" xr:uid="{05C1FADA-6404-4235-A82F-041F95A4072D}">
      <text>
        <r>
          <rPr>
            <sz val="10"/>
            <color rgb="FF000000"/>
            <rFont val="Calibri"/>
            <scheme val="minor"/>
          </rPr>
          <t>Debe coincidir con el de los dato registrados en el SIPP.  Módulo Superávit / Déficit (Superavit libre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1539240</xdr:colOff>
                <xdr:row>20</xdr:row>
                <xdr:rowOff>160020</xdr:rowOff>
              </from>
              <to>
                <xdr:col>7</xdr:col>
                <xdr:colOff>822960</xdr:colOff>
                <xdr:row>23</xdr:row>
                <xdr:rowOff>68580</xdr:rowOff>
              </to>
            </anchor>
          </commentPr>
        </mc:Fallback>
      </mc:AlternateContent>
    </comment>
    <comment ref="E27" authorId="0" shapeId="2053" xr:uid="{70D0FF8E-3F0D-4FC3-B4A2-88D00F5555C5}">
      <text>
        <r>
          <rPr>
            <sz val="10"/>
            <color rgb="FF000000"/>
            <rFont val="Calibri"/>
            <scheme val="minor"/>
          </rPr>
          <t>Corresponde a los recursos no presupuestados ni ejecutados del superavit de la liquidación anterior.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4</xdr:col>
                <xdr:colOff>1714500</xdr:colOff>
                <xdr:row>26</xdr:row>
                <xdr:rowOff>1325880</xdr:rowOff>
              </from>
              <to>
                <xdr:col>8</xdr:col>
                <xdr:colOff>822960</xdr:colOff>
                <xdr:row>29</xdr:row>
                <xdr:rowOff>121920</xdr:rowOff>
              </to>
            </anchor>
          </commentPr>
        </mc:Fallback>
      </mc:AlternateContent>
    </comment>
    <comment ref="D49" authorId="0" shapeId="2054" xr:uid="{DB49535E-7F4C-4FC5-8BFC-D97B41B96BFC}">
      <text>
        <r>
          <rPr>
            <sz val="10"/>
            <color rgb="FF000000"/>
            <rFont val="Calibri"/>
            <scheme val="minor"/>
          </rPr>
          <t>Debe coincidir con el dato registrado en el SIPP.  Módulo Superávit / Déficit.  (Superavit especifico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3</xdr:col>
                <xdr:colOff>1539240</xdr:colOff>
                <xdr:row>46</xdr:row>
                <xdr:rowOff>137160</xdr:rowOff>
              </from>
              <to>
                <xdr:col>7</xdr:col>
                <xdr:colOff>822960</xdr:colOff>
                <xdr:row>46</xdr:row>
                <xdr:rowOff>137160</xdr:rowOff>
              </to>
            </anchor>
          </commentPr>
        </mc:Fallback>
      </mc:AlternateContent>
    </comment>
    <comment ref="F49" authorId="0" shapeId="2055" xr:uid="{BA587890-48A6-4806-9EC1-AD8518CFBCC8}">
      <text>
        <r>
          <rPr>
            <sz val="10"/>
            <color rgb="FF000000"/>
            <rFont val="Calibri"/>
            <scheme val="minor"/>
          </rPr>
          <t>Debe coincidir con el dato registrado en el SIPP.  Módulo Superávit / Déficit.  (Superavit especifico acumulado)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1653540</xdr:colOff>
                <xdr:row>46</xdr:row>
                <xdr:rowOff>137160</xdr:rowOff>
              </from>
              <to>
                <xdr:col>9</xdr:col>
                <xdr:colOff>822960</xdr:colOff>
                <xdr:row>46</xdr:row>
                <xdr:rowOff>137160</xdr:rowOff>
              </to>
            </anchor>
          </commentPr>
        </mc:Fallback>
      </mc:AlternateContent>
    </comment>
    <comment ref="B52" authorId="0" shapeId="2056" xr:uid="{56D1D29A-A009-470F-A0C1-F302E76513E8}">
      <text>
        <r>
          <rPr>
            <sz val="10"/>
            <color rgb="FF000000"/>
            <rFont val="Calibri"/>
            <scheme val="minor"/>
          </rPr>
          <t>Corresponde a los recursos no presupuestados ni ejecutados del superavit de la liquidación anterior.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</xdr:col>
                <xdr:colOff>2194560</xdr:colOff>
                <xdr:row>46</xdr:row>
                <xdr:rowOff>137160</xdr:rowOff>
              </from>
              <to>
                <xdr:col>5</xdr:col>
                <xdr:colOff>1653540</xdr:colOff>
                <xdr:row>72</xdr:row>
                <xdr:rowOff>99060</xdr:rowOff>
              </to>
            </anchor>
          </commentPr>
        </mc:Fallback>
      </mc:AlternateContent>
    </comment>
    <comment ref="A53" authorId="0" shapeId="2057" xr:uid="{A084BDD0-A470-49C2-A7D2-45E954E5BCF8}">
      <text>
        <r>
          <rPr>
            <sz val="10"/>
            <color rgb="FF000000"/>
            <rFont val="Calibri"/>
            <scheme val="minor"/>
          </rPr>
          <t>Debe coincidir con el datos registrado en el SIPP.  Módulo Superávit / Déficit (Superavit libre del período)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0</xdr:col>
                <xdr:colOff>3101340</xdr:colOff>
                <xdr:row>46</xdr:row>
                <xdr:rowOff>137160</xdr:rowOff>
              </from>
              <to>
                <xdr:col>4</xdr:col>
                <xdr:colOff>1714500</xdr:colOff>
                <xdr:row>74</xdr:row>
                <xdr:rowOff>121920</xdr:rowOff>
              </to>
            </anchor>
          </commentPr>
        </mc:Fallback>
      </mc:AlternateContent>
    </comment>
    <comment ref="C53" authorId="0" shapeId="2058" xr:uid="{9E1D3EA6-5DE7-49FF-94DE-E6DB7016DD0D}">
      <text>
        <r>
          <rPr>
            <sz val="10"/>
            <color rgb="FF000000"/>
            <rFont val="Calibri"/>
            <scheme val="minor"/>
          </rPr>
          <t>Debe coincidir con el dato registrado en el SIPP.  Módulo Superávit / Déficit (Superavit libre acumulado)
======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2</xdr:col>
                <xdr:colOff>1714500</xdr:colOff>
                <xdr:row>46</xdr:row>
                <xdr:rowOff>137160</xdr:rowOff>
              </from>
              <to>
                <xdr:col>6</xdr:col>
                <xdr:colOff>822960</xdr:colOff>
                <xdr:row>74</xdr:row>
                <xdr:rowOff>121920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<sst xmlns="http://purl.oclc.org/ooxml/spreadsheetml/main" count="101" uniqueCount="87">
  <si>
    <t>MUNICIPALIDAD DE HEREDIA</t>
  </si>
  <si>
    <t xml:space="preserve"> En colones</t>
  </si>
  <si>
    <r>
      <rPr>
        <b/>
        <sz val="14"/>
        <color theme="1"/>
        <rFont val="&quot;Century Gothic&quot;"/>
      </rPr>
      <t xml:space="preserve">Nota: </t>
    </r>
    <r>
      <rPr>
        <sz val="14"/>
        <color theme="1"/>
        <rFont val="&quot;Century Gothic&quot;"/>
      </rPr>
      <t xml:space="preserve">En esta hoja debe digitar únicamente las celdas marcadas en gris </t>
    </r>
  </si>
  <si>
    <t>RESULTADO DEL PERIODO</t>
  </si>
  <si>
    <t>PRESUPUESTO</t>
  </si>
  <si>
    <t>MONTO DEL PERIODO</t>
  </si>
  <si>
    <t>INGRESOS DEL PERIODO (Percibidos o Recaudados)</t>
  </si>
  <si>
    <t>Menos:</t>
  </si>
  <si>
    <t>GASTOS EJECUTADOS DEL PERIODO</t>
  </si>
  <si>
    <t>Gastos ejecutados</t>
  </si>
  <si>
    <t xml:space="preserve"> </t>
  </si>
  <si>
    <t>Menos:  Saldos con destino específico del periodo</t>
  </si>
  <si>
    <t>SUPERÁVIT LIBRE/DÉFICIT DEL PERIODO</t>
  </si>
  <si>
    <t>DETALLE SUPERÁVIT ESPECÍFICO:</t>
  </si>
  <si>
    <t xml:space="preserve">Concepto </t>
  </si>
  <si>
    <t>Fundamento legal o especial que lo justifica</t>
  </si>
  <si>
    <t>Artículo que otorga la especificidad</t>
  </si>
  <si>
    <t>Monto Periodo</t>
  </si>
  <si>
    <t>Junta Administrativa del Registro Nacional</t>
  </si>
  <si>
    <t>Ley Nº7729</t>
  </si>
  <si>
    <t>Articulo 30</t>
  </si>
  <si>
    <t>Organismo de Normalización Técnica</t>
  </si>
  <si>
    <t>Ley Nº 7729</t>
  </si>
  <si>
    <t>Articulo 13</t>
  </si>
  <si>
    <t>Comité Cantonal de Deportes</t>
  </si>
  <si>
    <t>Ley Nº 7794</t>
  </si>
  <si>
    <t>Articulo 179</t>
  </si>
  <si>
    <t>Aporte al Consejo Nacional de Personas con Discapacidad (CONAPDIS) Ley N°9303</t>
  </si>
  <si>
    <t>Ley Nº 9303</t>
  </si>
  <si>
    <t>Artìculo 10</t>
  </si>
  <si>
    <t>10% aporte CONAGEBIO</t>
  </si>
  <si>
    <t>Ley Nº 7788</t>
  </si>
  <si>
    <t>Artìculo 43</t>
  </si>
  <si>
    <t>70% aporte Fondo Parques Nacionales</t>
  </si>
  <si>
    <t xml:space="preserve">Ley Nº 7788 </t>
  </si>
  <si>
    <t xml:space="preserve">Proyectos y programas para la Persona Joven </t>
  </si>
  <si>
    <t>Ley Nº 8261</t>
  </si>
  <si>
    <t>Artìculo 26</t>
  </si>
  <si>
    <t>Ley Nº 7331</t>
  </si>
  <si>
    <t>Artìculo 27</t>
  </si>
  <si>
    <t>Aporte del Consejo de Seguridad Vial, Multas por Infracción a la Ley de Tránsito</t>
  </si>
  <si>
    <t>Ley Nº 9078</t>
  </si>
  <si>
    <t>Artículo 234</t>
  </si>
  <si>
    <t>Fondo recolección de basura</t>
  </si>
  <si>
    <t>Artìculo 83</t>
  </si>
  <si>
    <t>Fondo de parques y obras de ornato</t>
  </si>
  <si>
    <t>Fondo Aseo de Vías</t>
  </si>
  <si>
    <t>Artículo 46 bis</t>
  </si>
  <si>
    <t xml:space="preserve">Partidas especificas </t>
  </si>
  <si>
    <t>Ley Nº 7755</t>
  </si>
  <si>
    <t>Artìculo 01</t>
  </si>
  <si>
    <t xml:space="preserve">Saldo transferencias Anexo-5 transferencias </t>
  </si>
  <si>
    <t>Decreto Nro. DGPN-H-009-2009
 y Ley N°. 8841</t>
  </si>
  <si>
    <t>ICODER- Construcción del Centro Nacional del Bicentenario para la promoción y desarrollo de la Gimnasia en Heredia.</t>
  </si>
  <si>
    <t>ICODER-DN-DAF-0200-09-2020</t>
  </si>
  <si>
    <t>Fondo recursos mermas</t>
  </si>
  <si>
    <t>Ley Nº 7210</t>
  </si>
  <si>
    <t>Artìculo 16</t>
  </si>
  <si>
    <t>Transferencia sector privado estudios hidrológicos</t>
  </si>
  <si>
    <t>Acuerdo del Concejo Municipal de Heredia</t>
  </si>
  <si>
    <t>Notas de crédito sin registrar periodos anteriores</t>
  </si>
  <si>
    <t>Principio de especificación. Normas Técnicas de Preesupuesto Público</t>
  </si>
  <si>
    <t>2.2.3 Inciso f.</t>
  </si>
  <si>
    <t>Utilidades de comisiones de fiestas</t>
  </si>
  <si>
    <t>Ley Nº 4286</t>
  </si>
  <si>
    <t xml:space="preserve">TOTAL </t>
  </si>
  <si>
    <t>SUPERÁVIT LIBRE:</t>
  </si>
  <si>
    <t>MII. Angela Aguilar Vargas</t>
  </si>
  <si>
    <t>Nombre del Alcalde Municipal</t>
  </si>
  <si>
    <t>Firma</t>
  </si>
  <si>
    <t>Nombre funcionario responsable</t>
  </si>
  <si>
    <t>proceso de liquidación presupuestaria</t>
  </si>
  <si>
    <t>Fecha</t>
  </si>
  <si>
    <t>*Criterios compromisos presupuestarios:  n.° 12666 (DFOE-SM-1646) del 20 de diciembre de 2010 ;   n.° 09210 (DFOE-DL-0720) del 01 de julio, 2015;  n.° 04612 ( DFOE-DL-0487) del 27 de marzo 2020.</t>
  </si>
  <si>
    <t>ANEXO N.° 1</t>
  </si>
  <si>
    <t>LIQUIDACIÓN DEL PRESUPUESTO 2024</t>
  </si>
  <si>
    <t>Compromisos presupuestarios al 31 de diciembre 2024</t>
  </si>
  <si>
    <t>Monto superávit específico de periodos anteriores no incorporados en el periodo 2024 más el presupuestado en el periodo, pero no ejecutado</t>
  </si>
  <si>
    <t>Resultado Específico acumulado al cierre 2024</t>
  </si>
  <si>
    <t>Consejo de Seguridad Vial. Ley 7331</t>
  </si>
  <si>
    <t>Fondo de atención de Emergencias</t>
  </si>
  <si>
    <t>Ley 8488</t>
  </si>
  <si>
    <t>Notas de crédito sin registrar 2024</t>
  </si>
  <si>
    <t>Monto superávit libre de periodos anteriores no incorporados en el periodo 2024 más el presupuestado en el periodo, pero no ejecutado</t>
  </si>
  <si>
    <t>Resultado libre acumulado al cierre 2024</t>
  </si>
  <si>
    <t>Licda. Marianella Guzmán Díaz</t>
  </si>
  <si>
    <t>Versión: Enero 2025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</si>
</sst>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₡]#,##0.00"/>
    <numFmt numFmtId="165" formatCode="[$₡-140A]#,##0.00"/>
  </numFmts>
  <fonts count="17">
    <font>
      <sz val="10"/>
      <color rgb="FF000000"/>
      <name val="Calibri"/>
      <scheme val="minor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4"/>
      <color theme="1"/>
      <name val="&quot;Century Gothic&quot;"/>
    </font>
    <font>
      <sz val="14"/>
      <color theme="1"/>
      <name val="&quot;Century Gothic&quot;"/>
    </font>
    <font>
      <sz val="10"/>
      <color theme="1"/>
      <name val="Century Gothic"/>
      <family val="2"/>
    </font>
    <font>
      <b/>
      <sz val="14"/>
      <color rgb="FFFFFFFF"/>
      <name val="Century Gothic"/>
    </font>
    <font>
      <sz val="10"/>
      <color theme="1"/>
      <name val="Arial"/>
    </font>
    <font>
      <sz val="10"/>
      <name val="Arial"/>
    </font>
    <font>
      <sz val="11"/>
      <color rgb="FFFFFFFF"/>
      <name val="Century Gothic"/>
    </font>
    <font>
      <b/>
      <sz val="14"/>
      <color theme="1"/>
      <name val="Century Gothic"/>
    </font>
    <font>
      <b/>
      <sz val="11"/>
      <color theme="1"/>
      <name val="Century Gothic"/>
    </font>
    <font>
      <b/>
      <sz val="10"/>
      <color theme="1"/>
      <name val="Arial"/>
    </font>
    <font>
      <sz val="11"/>
      <color theme="1"/>
      <name val="Century Gothic"/>
    </font>
    <font>
      <b/>
      <sz val="11"/>
      <color rgb="FFFFFFFF"/>
      <name val="Century Gothic"/>
    </font>
    <font>
      <sz val="10"/>
      <color theme="1"/>
      <name val="Century Gothic"/>
    </font>
    <font>
      <b/>
      <i/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  <fill>
      <patternFill patternType="solid">
        <fgColor rgb="FF92CDDC"/>
        <bgColor rgb="FF92CDDC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B4A7D6"/>
        <bgColor rgb="FFB4A7D6"/>
      </patternFill>
    </fill>
    <fill>
      <patternFill patternType="solid">
        <fgColor rgb="FF4BACC6"/>
        <bgColor rgb="FF4BACC6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0">
    <border>
      <start/>
      <end/>
      <top/>
      <bottom/>
      <diagonal/>
    </border>
    <border>
      <start/>
      <end/>
      <top/>
      <bottom style="thin">
        <color rgb="FF0000FF"/>
      </bottom>
      <diagonal/>
    </border>
    <border>
      <start/>
      <end/>
      <top/>
      <bottom style="thick">
        <color rgb="FF0000FF"/>
      </bottom>
      <diagonal/>
    </border>
    <border>
      <start/>
      <end/>
      <top/>
      <bottom style="thin">
        <color rgb="FF000000"/>
      </bottom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0" xfId="0"/>
    <xf numFmtId="0" fontId="6" fillId="2" borderId="0" xfId="0" applyFont="1" applyFill="1" applyAlignment="1">
      <alignment horizontal="center"/>
    </xf>
    <xf numFmtId="0" fontId="7" fillId="0" borderId="0" xfId="0" applyFont="1"/>
    <xf numFmtId="0" fontId="6" fillId="2" borderId="0" xfId="0" applyFont="1" applyFill="1" applyAlignment="1">
      <alignment horizontal="center"/>
    </xf>
    <xf numFmtId="0" fontId="8" fillId="0" borderId="0" xfId="0" applyFont="1"/>
    <xf numFmtId="0" fontId="9" fillId="2" borderId="1" xfId="0" applyFont="1" applyFill="1" applyBorder="1" applyAlignment="1">
      <alignment horizontal="center"/>
    </xf>
    <xf numFmtId="0" fontId="8" fillId="0" borderId="1" xfId="0" applyFont="1" applyBorder="1"/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11" fillId="0" borderId="0" xfId="0" applyFont="1" applyAlignment="1">
      <alignment horizontal="center" wrapText="1"/>
    </xf>
    <xf numFmtId="0" fontId="12" fillId="0" borderId="0" xfId="0" applyFont="1"/>
    <xf numFmtId="4" fontId="7" fillId="0" borderId="0" xfId="0" applyNumberFormat="1" applyFont="1"/>
    <xf numFmtId="0" fontId="11" fillId="0" borderId="0" xfId="0" applyFont="1" applyAlignment="1">
      <alignment wrapText="1"/>
    </xf>
    <xf numFmtId="164" fontId="11" fillId="4" borderId="0" xfId="0" applyNumberFormat="1" applyFont="1" applyFill="1" applyAlignment="1">
      <alignment horizontal="right" wrapText="1"/>
    </xf>
    <xf numFmtId="0" fontId="13" fillId="0" borderId="0" xfId="0" applyFont="1" applyAlignment="1">
      <alignment wrapText="1"/>
    </xf>
    <xf numFmtId="164" fontId="7" fillId="0" borderId="0" xfId="0" applyNumberFormat="1" applyFont="1"/>
    <xf numFmtId="164" fontId="11" fillId="0" borderId="0" xfId="0" applyNumberFormat="1" applyFont="1" applyAlignment="1">
      <alignment horizontal="right" wrapText="1"/>
    </xf>
    <xf numFmtId="164" fontId="13" fillId="4" borderId="0" xfId="0" applyNumberFormat="1" applyFont="1" applyFill="1" applyAlignment="1">
      <alignment horizontal="right" wrapText="1"/>
    </xf>
    <xf numFmtId="0" fontId="13" fillId="0" borderId="0" xfId="0" applyFont="1" applyAlignment="1">
      <alignment wrapText="1"/>
    </xf>
    <xf numFmtId="0" fontId="12" fillId="0" borderId="0" xfId="0" applyFont="1"/>
    <xf numFmtId="4" fontId="12" fillId="0" borderId="0" xfId="0" applyNumberFormat="1" applyFont="1"/>
    <xf numFmtId="164" fontId="11" fillId="5" borderId="0" xfId="0" applyNumberFormat="1" applyFont="1" applyFill="1" applyAlignment="1">
      <alignment horizontal="right" wrapText="1"/>
    </xf>
    <xf numFmtId="164" fontId="11" fillId="6" borderId="0" xfId="0" applyNumberFormat="1" applyFont="1" applyFill="1" applyAlignment="1">
      <alignment horizontal="right" wrapText="1"/>
    </xf>
    <xf numFmtId="0" fontId="7" fillId="0" borderId="2" xfId="0" applyFont="1" applyBorder="1"/>
    <xf numFmtId="4" fontId="7" fillId="0" borderId="2" xfId="0" applyNumberFormat="1" applyFont="1" applyBorder="1"/>
    <xf numFmtId="2" fontId="7" fillId="0" borderId="0" xfId="0" applyNumberFormat="1" applyFont="1"/>
    <xf numFmtId="2" fontId="11" fillId="0" borderId="0" xfId="0" applyNumberFormat="1" applyFont="1"/>
    <xf numFmtId="0" fontId="7" fillId="0" borderId="3" xfId="0" applyFont="1" applyBorder="1"/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7" borderId="5" xfId="0" applyFont="1" applyFill="1" applyBorder="1" applyAlignment="1">
      <alignment horizontal="center" vertical="center" wrapText="1"/>
    </xf>
    <xf numFmtId="0" fontId="5" fillId="4" borderId="6" xfId="1" applyFont="1" applyFill="1" applyBorder="1"/>
    <xf numFmtId="0" fontId="5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/>
    </xf>
    <xf numFmtId="164" fontId="13" fillId="4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/>
    </xf>
    <xf numFmtId="0" fontId="5" fillId="4" borderId="6" xfId="1" applyFont="1" applyFill="1" applyBorder="1" applyAlignment="1">
      <alignment wrapText="1"/>
    </xf>
    <xf numFmtId="0" fontId="2" fillId="0" borderId="8" xfId="1" applyFont="1" applyBorder="1" applyAlignment="1">
      <alignment horizontal="center"/>
    </xf>
    <xf numFmtId="0" fontId="5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wrapText="1"/>
    </xf>
    <xf numFmtId="0" fontId="5" fillId="8" borderId="6" xfId="1" applyFont="1" applyFill="1" applyBorder="1" applyAlignment="1">
      <alignment horizontal="center" vertical="center"/>
    </xf>
    <xf numFmtId="0" fontId="5" fillId="8" borderId="6" xfId="1" applyFont="1" applyFill="1" applyBorder="1" applyAlignment="1">
      <alignment horizontal="center" vertical="center" wrapText="1"/>
    </xf>
    <xf numFmtId="0" fontId="15" fillId="4" borderId="5" xfId="0" applyFont="1" applyFill="1" applyBorder="1"/>
    <xf numFmtId="0" fontId="12" fillId="0" borderId="9" xfId="0" applyFont="1" applyBorder="1"/>
    <xf numFmtId="0" fontId="7" fillId="0" borderId="9" xfId="0" applyFont="1" applyBorder="1"/>
    <xf numFmtId="164" fontId="11" fillId="5" borderId="9" xfId="0" applyNumberFormat="1" applyFont="1" applyFill="1" applyBorder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2" fontId="7" fillId="0" borderId="3" xfId="0" applyNumberFormat="1" applyFont="1" applyBorder="1"/>
    <xf numFmtId="165" fontId="7" fillId="0" borderId="0" xfId="0" applyNumberFormat="1" applyFont="1"/>
    <xf numFmtId="164" fontId="11" fillId="6" borderId="4" xfId="0" applyNumberFormat="1" applyFont="1" applyFill="1" applyBorder="1" applyAlignment="1">
      <alignment horizontal="right" wrapText="1"/>
    </xf>
    <xf numFmtId="164" fontId="11" fillId="4" borderId="5" xfId="0" applyNumberFormat="1" applyFont="1" applyFill="1" applyBorder="1" applyAlignment="1">
      <alignment horizontal="right" wrapText="1"/>
    </xf>
    <xf numFmtId="164" fontId="11" fillId="9" borderId="5" xfId="0" applyNumberFormat="1" applyFont="1" applyFill="1" applyBorder="1" applyAlignment="1">
      <alignment horizontal="right" wrapText="1"/>
    </xf>
    <xf numFmtId="0" fontId="11" fillId="0" borderId="0" xfId="0" applyFont="1"/>
    <xf numFmtId="0" fontId="11" fillId="0" borderId="0" xfId="0" applyFont="1" applyAlignment="1">
      <alignment horizontal="center"/>
    </xf>
    <xf numFmtId="14" fontId="15" fillId="0" borderId="3" xfId="0" applyNumberFormat="1" applyFont="1" applyBorder="1" applyAlignment="1">
      <alignment horizontal="center"/>
    </xf>
    <xf numFmtId="0" fontId="16" fillId="0" borderId="0" xfId="0" applyFont="1"/>
  </cellXfs>
  <cellStyles count="2">
    <cellStyle name="Normal" xfId="0" builtinId="0"/>
    <cellStyle name="Normal 11" xfId="1" xr:uid="{D87DFEB1-5D0A-4007-93C1-49B76EF5D65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oneCellAnchor>
    <xdr:from>
      <xdr:col>4</xdr:col>
      <xdr:colOff>28575</xdr:colOff>
      <xdr:row>13</xdr:row>
      <xdr:rowOff>76200</xdr:rowOff>
    </xdr:from>
    <xdr:ext cx="1609725" cy="438150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CD9AD0F9-B8D7-47AD-975D-AA0C63850778}"/>
            </a:ext>
          </a:extLst>
        </xdr:cNvPr>
        <xdr:cNvSpPr/>
      </xdr:nvSpPr>
      <xdr:spPr>
        <a:xfrm>
          <a:off x="8875395" y="2697480"/>
          <a:ext cx="1609725" cy="438150"/>
        </a:xfrm>
        <a:prstGeom prst="rightArrow">
          <a:avLst>
            <a:gd name="adj1" fmla="val 50000"/>
            <a:gd name="adj2" fmla="val 50000"/>
          </a:avLst>
        </a:prstGeom>
        <a:solidFill>
          <a:srgbClr val="FF0000"/>
        </a:solidFill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8</xdr:col>
      <xdr:colOff>352425</xdr:colOff>
      <xdr:row>5</xdr:row>
      <xdr:rowOff>38100</xdr:rowOff>
    </xdr:from>
    <xdr:ext cx="9715500" cy="2543175"/>
    <xdr:pic>
      <xdr:nvPicPr>
        <xdr:cNvPr id="3" name="image1.png" title="Imagen">
          <a:extLst>
            <a:ext uri="{FF2B5EF4-FFF2-40B4-BE49-F238E27FC236}">
              <a16:creationId xmlns:a16="http://schemas.microsoft.com/office/drawing/2014/main" id="{63B4D106-B0C8-4406-97D6-CAD7EE9FAC19}"/>
            </a:ext>
          </a:extLst>
        </xdr:cNvPr>
        <xdr:cNvPicPr preferRelativeResize="0"/>
      </xdr:nvPicPr>
      <xdr:blipFill>
        <a:blip xmlns:r="http://purl.oclc.org/ooxml/officeDocument/relationships" r:embed="rId1" cstate="print"/>
        <a:stretch>
          <a:fillRect/>
        </a:stretch>
      </xdr:blipFill>
      <xdr:spPr>
        <a:xfrm>
          <a:off x="14411325" y="1097280"/>
          <a:ext cx="9715500" cy="2543175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137160</xdr:colOff>
          <xdr:row>8</xdr:row>
          <xdr:rowOff>45720</xdr:rowOff>
        </xdr:from>
        <xdr:to>
          <xdr:col>8</xdr:col>
          <xdr:colOff>137160</xdr:colOff>
          <xdr:row>10</xdr:row>
          <xdr:rowOff>152400</xdr:rowOff>
        </xdr:to>
        <xdr:sp macro="" textlink="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5E063064-EDB2-59C7-7C1B-CDE6B017FA8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983980" y="1821180"/>
              <a:ext cx="5212080" cy="46482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Este monto debe coincidir con la sumatoria de los ingresos reportados en el SIPP en los informes de ejecución:   (Ingresos recaudados o recibidos en el periodo + el superavit  realmente ejecutado en el período, apartir de lo presupuestado en el 2022)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1539240</xdr:colOff>
          <xdr:row>15</xdr:row>
          <xdr:rowOff>22860</xdr:rowOff>
        </xdr:from>
        <xdr:to>
          <xdr:col>7</xdr:col>
          <xdr:colOff>822960</xdr:colOff>
          <xdr:row>17</xdr:row>
          <xdr:rowOff>121920</xdr:rowOff>
        </xdr:to>
        <xdr:sp macro="" textlink="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321D724A-A923-5CD5-394C-3EFEDB7CCED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85860" y="3063240"/>
              <a:ext cx="523494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En caso de utilizar la figura de compromisos presupuestarios contraidos al 31/12/20xxx,  estos deberán ser incluidos en este apartado en concordancia con lo establecido en el artículo 116 del CM  y en observancia a los criterios de la CGR *.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1539240</xdr:colOff>
          <xdr:row>18</xdr:row>
          <xdr:rowOff>175260</xdr:rowOff>
        </xdr:from>
        <xdr:to>
          <xdr:col>7</xdr:col>
          <xdr:colOff>822960</xdr:colOff>
          <xdr:row>21</xdr:row>
          <xdr:rowOff>91440</xdr:rowOff>
        </xdr:to>
        <xdr:sp macro="" textlink="">
          <xdr:nvSpPr>
            <xdr:cNvPr id="2051" name="Comment 3" hidden="1">
              <a:extLst>
                <a:ext uri="{FF2B5EF4-FFF2-40B4-BE49-F238E27FC236}">
                  <a16:creationId xmlns:a16="http://schemas.microsoft.com/office/drawing/2014/main" id="{1977C826-DE87-F785-C8D9-262F35652D7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85860" y="3749040"/>
              <a:ext cx="523494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registrados en el SIPP.  Módulo Superávit / Déficit.  (Superavit especifico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1539240</xdr:colOff>
          <xdr:row>20</xdr:row>
          <xdr:rowOff>160020</xdr:rowOff>
        </xdr:from>
        <xdr:to>
          <xdr:col>7</xdr:col>
          <xdr:colOff>822960</xdr:colOff>
          <xdr:row>23</xdr:row>
          <xdr:rowOff>68580</xdr:rowOff>
        </xdr:to>
        <xdr:sp macro="" textlink="">
          <xdr:nvSpPr>
            <xdr:cNvPr id="2052" name="Comment 4" hidden="1">
              <a:extLst>
                <a:ext uri="{FF2B5EF4-FFF2-40B4-BE49-F238E27FC236}">
                  <a16:creationId xmlns:a16="http://schemas.microsoft.com/office/drawing/2014/main" id="{57C7E240-4D73-EE38-290F-254AD786D0E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85860" y="4091940"/>
              <a:ext cx="5234940" cy="44958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de los dato registrados en el SIPP.  Módulo Superávit / Déficit (Superavit libre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4</xdr:col>
          <xdr:colOff>1714500</xdr:colOff>
          <xdr:row>26</xdr:row>
          <xdr:rowOff>1325880</xdr:rowOff>
        </xdr:from>
        <xdr:to>
          <xdr:col>8</xdr:col>
          <xdr:colOff>822960</xdr:colOff>
          <xdr:row>29</xdr:row>
          <xdr:rowOff>121920</xdr:rowOff>
        </xdr:to>
        <xdr:sp macro="" textlink="">
          <xdr:nvSpPr>
            <xdr:cNvPr id="2053" name="Comment 5" hidden="1">
              <a:extLst>
                <a:ext uri="{FF2B5EF4-FFF2-40B4-BE49-F238E27FC236}">
                  <a16:creationId xmlns:a16="http://schemas.microsoft.com/office/drawing/2014/main" id="{B015C5EB-ADAD-F9D2-E019-E36313D7095B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0561320" y="6339840"/>
              <a:ext cx="4320540" cy="56388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Corresponde a los recursos no presupuestados ni ejecutados del superavit de la liquidación anterior.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3</xdr:col>
          <xdr:colOff>1539240</xdr:colOff>
          <xdr:row>46</xdr:row>
          <xdr:rowOff>137160</xdr:rowOff>
        </xdr:from>
        <xdr:to>
          <xdr:col>7</xdr:col>
          <xdr:colOff>822960</xdr:colOff>
          <xdr:row>46</xdr:row>
          <xdr:rowOff>137160</xdr:rowOff>
        </xdr:to>
        <xdr:sp macro="" textlink="">
          <xdr:nvSpPr>
            <xdr:cNvPr id="2054" name="Comment 6" hidden="1">
              <a:extLst>
                <a:ext uri="{FF2B5EF4-FFF2-40B4-BE49-F238E27FC236}">
                  <a16:creationId xmlns:a16="http://schemas.microsoft.com/office/drawing/2014/main" id="{1FEE8E56-BD1F-F522-B252-4CA9D45E7C1C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8785860" y="11559540"/>
              <a:ext cx="5234940" cy="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Déficit.  (Superavit especifico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1653540</xdr:colOff>
          <xdr:row>46</xdr:row>
          <xdr:rowOff>137160</xdr:rowOff>
        </xdr:from>
        <xdr:to>
          <xdr:col>9</xdr:col>
          <xdr:colOff>822960</xdr:colOff>
          <xdr:row>46</xdr:row>
          <xdr:rowOff>137160</xdr:rowOff>
        </xdr:to>
        <xdr:sp macro="" textlink="">
          <xdr:nvSpPr>
            <xdr:cNvPr id="2055" name="Comment 7" hidden="1">
              <a:extLst>
                <a:ext uri="{FF2B5EF4-FFF2-40B4-BE49-F238E27FC236}">
                  <a16:creationId xmlns:a16="http://schemas.microsoft.com/office/drawing/2014/main" id="{E5699A43-F2DE-D4D8-562A-316111AC5BB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275820" y="11559540"/>
              <a:ext cx="3467100" cy="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Déficit.  (Superavit especifico acumulado)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</xdr:col>
          <xdr:colOff>2194560</xdr:colOff>
          <xdr:row>46</xdr:row>
          <xdr:rowOff>137160</xdr:rowOff>
        </xdr:from>
        <xdr:to>
          <xdr:col>5</xdr:col>
          <xdr:colOff>1653540</xdr:colOff>
          <xdr:row>72</xdr:row>
          <xdr:rowOff>99060</xdr:rowOff>
        </xdr:to>
        <xdr:sp macro="" textlink="">
          <xdr:nvSpPr>
            <xdr:cNvPr id="2056" name="Comment 8" hidden="1">
              <a:extLst>
                <a:ext uri="{FF2B5EF4-FFF2-40B4-BE49-F238E27FC236}">
                  <a16:creationId xmlns:a16="http://schemas.microsoft.com/office/drawing/2014/main" id="{6596C3DB-5542-46A7-63CC-A40768F8D894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394960" y="11559540"/>
              <a:ext cx="6880860" cy="566166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Corresponde a los recursos no presupuestados ni ejecutados del superavit de la liquidación anterior.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0</xdr:col>
          <xdr:colOff>3101340</xdr:colOff>
          <xdr:row>46</xdr:row>
          <xdr:rowOff>137160</xdr:rowOff>
        </xdr:from>
        <xdr:to>
          <xdr:col>4</xdr:col>
          <xdr:colOff>1714500</xdr:colOff>
          <xdr:row>74</xdr:row>
          <xdr:rowOff>121920</xdr:rowOff>
        </xdr:to>
        <xdr:sp macro="" textlink="">
          <xdr:nvSpPr>
            <xdr:cNvPr id="2057" name="Comment 9" hidden="1">
              <a:extLst>
                <a:ext uri="{FF2B5EF4-FFF2-40B4-BE49-F238E27FC236}">
                  <a16:creationId xmlns:a16="http://schemas.microsoft.com/office/drawing/2014/main" id="{BF94D715-0997-F580-CFC3-E2AA66291F6D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101340" y="11559540"/>
              <a:ext cx="7459980" cy="603504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datos registrado en el SIPP.  Módulo Superávit / Déficit (Superavit libre del período)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2</xdr:col>
          <xdr:colOff>1714500</xdr:colOff>
          <xdr:row>46</xdr:row>
          <xdr:rowOff>137160</xdr:rowOff>
        </xdr:from>
        <xdr:to>
          <xdr:col>6</xdr:col>
          <xdr:colOff>822960</xdr:colOff>
          <xdr:row>74</xdr:row>
          <xdr:rowOff>121920</xdr:rowOff>
        </xdr:to>
        <xdr:sp macro="" textlink="">
          <xdr:nvSpPr>
            <xdr:cNvPr id="2058" name="Comment 10" hidden="1">
              <a:extLst>
                <a:ext uri="{FF2B5EF4-FFF2-40B4-BE49-F238E27FC236}">
                  <a16:creationId xmlns:a16="http://schemas.microsoft.com/office/drawing/2014/main" id="{B2F7FDFF-119A-8A85-4545-24C0F42A33F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7185660" y="11559540"/>
              <a:ext cx="5974080" cy="603504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51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91440" tIns="45720" rIns="91440" bIns="45720" anchor="t" upright="1"/>
            <a:lstStyle/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Debe coincidir con el dato registrado en el SIPP.  Módulo Superávit / Déficit (Superavit libre acumulado)</a:t>
              </a:r>
            </a:p>
            <a:p>
              <a:pPr algn="l" rtl="0">
                <a:defRPr sz="1000"/>
              </a:pPr>
              <a:r>
                <a:rPr lang="es-CR" sz="1000" b="0" i="0" u="none" strike="noStrike" baseline="0%">
                  <a:solidFill>
                    <a:srgbClr val="000000"/>
                  </a:solidFill>
                  <a:latin typeface="Calibri"/>
                  <a:cs typeface="Calibri"/>
                </a:rPr>
                <a:t>======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51A46-1AC5-4AD5-880C-1DA7CF4CE04D}">
  <sheetPr>
    <outlinePr summaryBelow="0" summaryRight="0"/>
    <pageSetUpPr fitToPage="1"/>
  </sheetPr>
  <dimension ref="A1:Z997"/>
  <sheetViews>
    <sheetView showGridLines="0" tabSelected="1" workbookViewId="0">
      <selection activeCell="F49" sqref="F49"/>
    </sheetView>
  </sheetViews>
  <sheetFormatPr baseColWidth="10" defaultColWidth="12.5546875" defaultRowHeight="15" customHeight="1"/>
  <cols>
    <col min="1" max="1" width="46.6640625" customWidth="1"/>
    <col min="2" max="2" width="33.109375" customWidth="1"/>
    <col min="3" max="3" width="25.88671875" customWidth="1"/>
    <col min="4" max="4" width="23.33203125" customWidth="1"/>
    <col min="5" max="5" width="25.88671875" customWidth="1"/>
    <col min="6" max="6" width="25" customWidth="1"/>
  </cols>
  <sheetData>
    <row r="1" spans="1:17" ht="17.399999999999999">
      <c r="A1" s="2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17.399999999999999">
      <c r="A2" s="4" t="s">
        <v>74</v>
      </c>
      <c r="B2" s="5"/>
      <c r="C2" s="5"/>
      <c r="D2" s="5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ht="17.399999999999999">
      <c r="A3" s="4" t="s">
        <v>0</v>
      </c>
      <c r="B3" s="5"/>
      <c r="C3" s="5"/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ht="17.399999999999999">
      <c r="A4" s="4" t="s">
        <v>75</v>
      </c>
      <c r="B4" s="5"/>
      <c r="C4" s="5"/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ht="14.4">
      <c r="A5" s="6" t="s">
        <v>1</v>
      </c>
      <c r="B5" s="7"/>
      <c r="C5" s="7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ht="24" customHeight="1">
      <c r="A6" s="8" t="s">
        <v>2</v>
      </c>
      <c r="B6" s="7"/>
      <c r="C6" s="7"/>
      <c r="D6" s="7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7.399999999999999">
      <c r="A7" s="9" t="s">
        <v>3</v>
      </c>
      <c r="B7" s="7"/>
      <c r="C7" s="7"/>
      <c r="D7" s="7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14.4">
      <c r="A8" s="3"/>
      <c r="B8" s="3"/>
      <c r="C8" s="10" t="s">
        <v>4</v>
      </c>
      <c r="D8" s="10" t="s">
        <v>5</v>
      </c>
      <c r="E8" s="3"/>
      <c r="F8" s="11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13.8">
      <c r="A9" s="3"/>
      <c r="B9" s="12"/>
      <c r="C9" s="12"/>
      <c r="D9" s="1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14.4">
      <c r="A10" s="13" t="s">
        <v>6</v>
      </c>
      <c r="B10" s="1"/>
      <c r="C10" s="14">
        <v>34596313717.580002</v>
      </c>
      <c r="D10" s="14">
        <v>27627617000.07</v>
      </c>
      <c r="E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14.4">
      <c r="A11" s="15" t="s">
        <v>7</v>
      </c>
      <c r="B11" s="12"/>
      <c r="C11" s="12"/>
      <c r="D11" s="16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13.8">
      <c r="A12" s="3"/>
      <c r="B12" s="12"/>
      <c r="C12" s="12"/>
      <c r="D12" s="16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14.4">
      <c r="A13" s="13" t="s">
        <v>8</v>
      </c>
      <c r="B13" s="1"/>
      <c r="C13" s="14">
        <v>34596313717.580002</v>
      </c>
      <c r="D13" s="17">
        <f>D14+D15</f>
        <v>23595341631.84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14.4">
      <c r="A14" s="15" t="s">
        <v>9</v>
      </c>
      <c r="B14" s="3"/>
      <c r="C14" s="12"/>
      <c r="D14" s="18">
        <v>19331193780.02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14.4">
      <c r="A15" s="19" t="s">
        <v>76</v>
      </c>
      <c r="B15" s="1"/>
      <c r="C15" s="12"/>
      <c r="D15" s="18">
        <v>4264147851.8200002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13.8">
      <c r="A16" s="3"/>
      <c r="B16" s="12"/>
      <c r="C16" s="12"/>
      <c r="D16" s="1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26" ht="14.4">
      <c r="A17" s="20" t="s">
        <v>3</v>
      </c>
      <c r="B17" s="1"/>
      <c r="C17" s="21"/>
      <c r="D17" s="17">
        <f>D10-D13</f>
        <v>4032275368.2299995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13.8">
      <c r="A18" s="3"/>
      <c r="B18" s="12"/>
      <c r="C18" s="12"/>
      <c r="D18" s="12" t="s">
        <v>10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6" ht="14.4">
      <c r="A19" s="19" t="s">
        <v>11</v>
      </c>
      <c r="B19" s="1"/>
      <c r="C19" s="12"/>
      <c r="D19" s="22">
        <f>D49</f>
        <v>1142208711.2166004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6" ht="13.8">
      <c r="A20" s="3"/>
      <c r="B20" s="12"/>
      <c r="C20" s="12"/>
      <c r="D20" s="12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6" ht="14.4">
      <c r="A21" s="20" t="s">
        <v>12</v>
      </c>
      <c r="B21" s="1"/>
      <c r="C21" s="21"/>
      <c r="D21" s="23">
        <f>D17-D19</f>
        <v>2890066657.0133991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3.8">
      <c r="A22" s="3"/>
      <c r="B22" s="12"/>
      <c r="C22" s="12"/>
      <c r="D22" s="1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6" ht="14.4" thickBot="1">
      <c r="A23" s="24"/>
      <c r="B23" s="25"/>
      <c r="C23" s="25"/>
      <c r="D23" s="25"/>
      <c r="E23" s="24"/>
      <c r="F23" s="24"/>
      <c r="G23" s="24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6" ht="14.4" thickTop="1">
      <c r="A24" s="26"/>
      <c r="B24" s="12"/>
      <c r="C24" s="12"/>
      <c r="D24" s="1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6" ht="14.4">
      <c r="A25" s="27" t="s">
        <v>13</v>
      </c>
      <c r="B25" s="12"/>
      <c r="C25" s="12"/>
      <c r="D25" s="12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6" ht="13.8">
      <c r="A26" s="28"/>
      <c r="B26" s="28"/>
      <c r="C26" s="28"/>
      <c r="D26" s="28"/>
      <c r="E26" s="28"/>
      <c r="F26" s="28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6" ht="110.4">
      <c r="A27" s="29" t="s">
        <v>14</v>
      </c>
      <c r="B27" s="30" t="s">
        <v>15</v>
      </c>
      <c r="C27" s="30" t="s">
        <v>16</v>
      </c>
      <c r="D27" s="30" t="s">
        <v>17</v>
      </c>
      <c r="E27" s="30" t="s">
        <v>77</v>
      </c>
      <c r="F27" s="31" t="s">
        <v>78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6" ht="14.4">
      <c r="A28" s="32" t="s">
        <v>18</v>
      </c>
      <c r="B28" s="33" t="s">
        <v>19</v>
      </c>
      <c r="C28" s="34" t="s">
        <v>20</v>
      </c>
      <c r="D28" s="35">
        <v>7838503.5592000186</v>
      </c>
      <c r="E28" s="35"/>
      <c r="F28" s="36">
        <f t="shared" ref="F28:F48" si="0">D28+E28</f>
        <v>7838503.5592000186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6" ht="14.4">
      <c r="A29" s="32" t="s">
        <v>21</v>
      </c>
      <c r="B29" s="33" t="s">
        <v>22</v>
      </c>
      <c r="C29" s="34" t="s">
        <v>23</v>
      </c>
      <c r="D29" s="35">
        <v>3919251.8096000105</v>
      </c>
      <c r="E29" s="35"/>
      <c r="F29" s="36">
        <f t="shared" si="0"/>
        <v>3919251.8096000105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6" ht="14.4">
      <c r="A30" s="32" t="s">
        <v>24</v>
      </c>
      <c r="B30" s="33" t="s">
        <v>25</v>
      </c>
      <c r="C30" s="34" t="s">
        <v>26</v>
      </c>
      <c r="D30" s="35">
        <v>22980356.736199975</v>
      </c>
      <c r="E30" s="35"/>
      <c r="F30" s="36">
        <f t="shared" si="0"/>
        <v>22980356.736199975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6" ht="27">
      <c r="A31" s="37" t="s">
        <v>27</v>
      </c>
      <c r="B31" s="33" t="s">
        <v>28</v>
      </c>
      <c r="C31" s="34" t="s">
        <v>29</v>
      </c>
      <c r="D31" s="35">
        <v>3830059.1926999837</v>
      </c>
      <c r="E31" s="35"/>
      <c r="F31" s="36">
        <f t="shared" si="0"/>
        <v>3830059.1926999837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6" ht="14.4">
      <c r="A32" s="32" t="s">
        <v>30</v>
      </c>
      <c r="B32" s="33" t="s">
        <v>31</v>
      </c>
      <c r="C32" s="34" t="s">
        <v>32</v>
      </c>
      <c r="D32" s="35">
        <v>53741.093000002205</v>
      </c>
      <c r="E32" s="35"/>
      <c r="F32" s="36">
        <f t="shared" si="0"/>
        <v>53741.093000002205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4.4">
      <c r="A33" s="32" t="s">
        <v>33</v>
      </c>
      <c r="B33" s="33" t="s">
        <v>34</v>
      </c>
      <c r="C33" s="34" t="s">
        <v>32</v>
      </c>
      <c r="D33" s="35">
        <v>338561.96590000391</v>
      </c>
      <c r="E33" s="35"/>
      <c r="F33" s="36">
        <f t="shared" si="0"/>
        <v>338561.96590000391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4.4">
      <c r="A34" s="32" t="s">
        <v>35</v>
      </c>
      <c r="B34" s="33" t="s">
        <v>36</v>
      </c>
      <c r="C34" s="34" t="s">
        <v>37</v>
      </c>
      <c r="D34" s="35">
        <v>713765</v>
      </c>
      <c r="E34" s="35">
        <v>7780564</v>
      </c>
      <c r="F34" s="36">
        <f t="shared" si="0"/>
        <v>8494329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4.4">
      <c r="A35" s="32" t="s">
        <v>79</v>
      </c>
      <c r="B35" s="33" t="s">
        <v>38</v>
      </c>
      <c r="C35" s="34" t="s">
        <v>39</v>
      </c>
      <c r="D35" s="35"/>
      <c r="E35" s="35">
        <v>24698644.559999999</v>
      </c>
      <c r="F35" s="36">
        <f t="shared" si="0"/>
        <v>24698644.559999999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ht="27">
      <c r="A36" s="37" t="s">
        <v>40</v>
      </c>
      <c r="B36" s="33" t="s">
        <v>41</v>
      </c>
      <c r="C36" s="34" t="s">
        <v>42</v>
      </c>
      <c r="D36" s="35">
        <v>61162970.170000002</v>
      </c>
      <c r="E36" s="35">
        <v>23471139.940000005</v>
      </c>
      <c r="F36" s="36">
        <f t="shared" si="0"/>
        <v>84634110.110000014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ht="14.4">
      <c r="A37" s="32" t="s">
        <v>43</v>
      </c>
      <c r="B37" s="33" t="s">
        <v>25</v>
      </c>
      <c r="C37" s="38" t="s">
        <v>44</v>
      </c>
      <c r="D37" s="35">
        <v>386312933.9400003</v>
      </c>
      <c r="E37" s="35">
        <v>908813660.72000003</v>
      </c>
      <c r="F37" s="36">
        <f t="shared" si="0"/>
        <v>1295126594.6600003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ht="14.4">
      <c r="A38" s="32" t="s">
        <v>45</v>
      </c>
      <c r="B38" s="33" t="s">
        <v>25</v>
      </c>
      <c r="C38" s="38" t="s">
        <v>44</v>
      </c>
      <c r="D38" s="35">
        <v>35463013.949999928</v>
      </c>
      <c r="E38" s="35">
        <v>141469483.14000002</v>
      </c>
      <c r="F38" s="36">
        <f t="shared" si="0"/>
        <v>176932497.08999994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ht="14.4">
      <c r="A39" s="32" t="s">
        <v>46</v>
      </c>
      <c r="B39" s="33" t="s">
        <v>25</v>
      </c>
      <c r="C39" s="38" t="s">
        <v>44</v>
      </c>
      <c r="D39" s="35">
        <v>13809452.280000091</v>
      </c>
      <c r="E39" s="35">
        <v>28608880.460000001</v>
      </c>
      <c r="F39" s="36">
        <f t="shared" si="0"/>
        <v>42418332.740000091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ht="14.4">
      <c r="A40" s="32" t="s">
        <v>80</v>
      </c>
      <c r="B40" s="33" t="s">
        <v>81</v>
      </c>
      <c r="C40" s="38" t="s">
        <v>47</v>
      </c>
      <c r="D40" s="35">
        <v>551839763.53999996</v>
      </c>
      <c r="E40" s="35"/>
      <c r="F40" s="36">
        <f t="shared" si="0"/>
        <v>551839763.53999996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ht="14.4">
      <c r="A41" s="32" t="s">
        <v>48</v>
      </c>
      <c r="B41" s="33" t="s">
        <v>49</v>
      </c>
      <c r="C41" s="34" t="s">
        <v>50</v>
      </c>
      <c r="D41" s="35"/>
      <c r="E41" s="35">
        <v>36026305.829999998</v>
      </c>
      <c r="F41" s="36">
        <f t="shared" si="0"/>
        <v>36026305.829999998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ht="46.5" customHeight="1">
      <c r="A42" s="32" t="s">
        <v>51</v>
      </c>
      <c r="B42" s="39" t="s">
        <v>52</v>
      </c>
      <c r="C42" s="40" t="s">
        <v>52</v>
      </c>
      <c r="D42" s="35"/>
      <c r="E42" s="35">
        <v>26540430.789999999</v>
      </c>
      <c r="F42" s="36">
        <f t="shared" si="0"/>
        <v>26540430.789999999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ht="40.200000000000003">
      <c r="A43" s="37" t="s">
        <v>53</v>
      </c>
      <c r="B43" s="33" t="s">
        <v>54</v>
      </c>
      <c r="C43" s="40" t="s">
        <v>54</v>
      </c>
      <c r="D43" s="35"/>
      <c r="E43" s="35">
        <v>500000000</v>
      </c>
      <c r="F43" s="36">
        <f t="shared" si="0"/>
        <v>500000000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ht="14.4">
      <c r="A44" s="32" t="s">
        <v>55</v>
      </c>
      <c r="B44" s="41" t="s">
        <v>56</v>
      </c>
      <c r="C44" s="40" t="s">
        <v>57</v>
      </c>
      <c r="D44" s="35"/>
      <c r="E44" s="35">
        <v>12306985.439999999</v>
      </c>
      <c r="F44" s="36">
        <f t="shared" si="0"/>
        <v>12306985.439999999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ht="27">
      <c r="A45" s="32" t="s">
        <v>58</v>
      </c>
      <c r="B45" s="42" t="s">
        <v>59</v>
      </c>
      <c r="C45" s="40" t="s">
        <v>59</v>
      </c>
      <c r="D45" s="35"/>
      <c r="E45" s="35">
        <v>782500</v>
      </c>
      <c r="F45" s="36">
        <f t="shared" si="0"/>
        <v>782500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ht="39.6">
      <c r="A46" s="32" t="s">
        <v>60</v>
      </c>
      <c r="B46" s="42" t="s">
        <v>61</v>
      </c>
      <c r="C46" s="40" t="s">
        <v>62</v>
      </c>
      <c r="D46" s="35"/>
      <c r="E46" s="35">
        <v>81248893.120000005</v>
      </c>
      <c r="F46" s="36">
        <f t="shared" si="0"/>
        <v>81248893.120000005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ht="39.6">
      <c r="A47" s="32" t="s">
        <v>82</v>
      </c>
      <c r="B47" s="42" t="s">
        <v>61</v>
      </c>
      <c r="C47" s="40" t="s">
        <v>62</v>
      </c>
      <c r="D47" s="35">
        <v>53946337.979999997</v>
      </c>
      <c r="E47" s="35"/>
      <c r="F47" s="36">
        <f t="shared" si="0"/>
        <v>53946337.979999997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ht="14.4">
      <c r="A48" s="32" t="s">
        <v>63</v>
      </c>
      <c r="B48" s="41" t="s">
        <v>64</v>
      </c>
      <c r="C48" s="43"/>
      <c r="D48" s="35"/>
      <c r="E48" s="35">
        <v>8848661.0299999993</v>
      </c>
      <c r="F48" s="36">
        <f t="shared" si="0"/>
        <v>8848661.0299999993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ht="14.4">
      <c r="A49" s="44" t="s">
        <v>65</v>
      </c>
      <c r="B49" s="45"/>
      <c r="C49" s="45"/>
      <c r="D49" s="46">
        <f>SUM(D28:D48)</f>
        <v>1142208711.2166004</v>
      </c>
      <c r="E49" s="47">
        <f>SUM(E28:E48)</f>
        <v>1800596149.03</v>
      </c>
      <c r="F49" s="47">
        <f>SUM(F28:F48)</f>
        <v>2942804860.2466002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ht="14.4">
      <c r="A50" s="27" t="s">
        <v>66</v>
      </c>
      <c r="B50" s="3"/>
      <c r="C50" s="3"/>
      <c r="D50" s="17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ht="14.4">
      <c r="A51" s="48"/>
      <c r="B51" s="28"/>
      <c r="C51" s="28"/>
      <c r="D51" s="17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ht="72" customHeight="1">
      <c r="A52" s="29" t="s">
        <v>17</v>
      </c>
      <c r="B52" s="30" t="s">
        <v>83</v>
      </c>
      <c r="C52" s="31" t="s">
        <v>84</v>
      </c>
      <c r="D52" s="3"/>
      <c r="E52" s="3"/>
      <c r="F52" s="49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ht="14.4">
      <c r="A53" s="50">
        <f>D21</f>
        <v>2890066657.0133991</v>
      </c>
      <c r="B53" s="51">
        <v>6627736913.29</v>
      </c>
      <c r="C53" s="52">
        <f>SUM(A53+B53)</f>
        <v>9517803570.3033981</v>
      </c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ht="14.4">
      <c r="A54" s="3"/>
      <c r="B54" s="3"/>
      <c r="C54" s="3"/>
      <c r="D54" s="17"/>
      <c r="E54" s="17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ht="13.8">
      <c r="A55" s="3"/>
      <c r="B55" s="3"/>
      <c r="C55" s="3"/>
      <c r="D55" s="3"/>
      <c r="E55" s="3"/>
      <c r="F55" s="49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ht="13.8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ht="13.8">
      <c r="A57" s="28" t="s">
        <v>67</v>
      </c>
      <c r="B57" s="3"/>
      <c r="C57" s="3"/>
      <c r="D57" s="28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ht="14.4">
      <c r="A58" s="53" t="s">
        <v>68</v>
      </c>
      <c r="B58" s="3"/>
      <c r="C58" s="3"/>
      <c r="D58" s="54" t="s">
        <v>69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ht="13.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ht="13.8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ht="13.8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ht="13.8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ht="13.8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ht="13.8">
      <c r="A64" s="28" t="s">
        <v>85</v>
      </c>
      <c r="B64" s="3"/>
      <c r="C64" s="3"/>
      <c r="D64" s="28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ht="14.4">
      <c r="A65" s="53" t="s">
        <v>70</v>
      </c>
      <c r="B65" s="3"/>
      <c r="C65" s="3"/>
      <c r="D65" s="53" t="s">
        <v>69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ht="14.4">
      <c r="A66" s="53" t="s">
        <v>71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ht="13.8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ht="13.8">
      <c r="A68" s="3"/>
      <c r="B68" s="3"/>
      <c r="C68" s="55" t="d">
        <v>2025-02-04</v>
      </c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ht="14.4">
      <c r="A69" s="3"/>
      <c r="B69" s="3"/>
      <c r="C69" s="54" t="s">
        <v>72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ht="13.8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ht="13.8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ht="13.8">
      <c r="A72" s="11" t="s">
        <v>73</v>
      </c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ht="13.8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ht="13.8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ht="13.8">
      <c r="A75" s="56" t="s">
        <v>86</v>
      </c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ht="13.8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ht="13.8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ht="13.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ht="13.8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ht="13.8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ht="13.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ht="13.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ht="13.8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ht="13.8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ht="13.8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ht="13.8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ht="13.8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ht="13.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ht="13.8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ht="13.8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ht="13.8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ht="13.8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ht="13.8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ht="13.8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ht="13.8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ht="13.8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ht="13.8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ht="13.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ht="13.8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ht="13.8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ht="13.8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ht="13.8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ht="13.8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ht="13.8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ht="13.8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ht="13.8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ht="13.8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ht="13.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ht="13.8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ht="13.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ht="13.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ht="13.8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ht="13.8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ht="13.8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ht="13.8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ht="13.8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ht="13.8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ht="13.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ht="13.8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ht="13.8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ht="13.8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ht="13.8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ht="13.8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ht="13.8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ht="13.8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ht="13.8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ht="13.8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ht="13.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ht="13.8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ht="13.8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ht="13.8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ht="13.8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ht="13.8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ht="13.8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ht="13.8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ht="13.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ht="13.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ht="13.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ht="13.8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ht="13.8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ht="13.8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ht="13.8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  <row r="143" spans="1:17" ht="13.8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</row>
    <row r="144" spans="1:17" ht="13.8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</row>
    <row r="145" spans="1:17" ht="13.8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</row>
    <row r="146" spans="1:17" ht="13.8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</row>
    <row r="147" spans="1:17" ht="13.8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</row>
    <row r="148" spans="1:17" ht="13.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</row>
    <row r="149" spans="1:17" ht="13.8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</row>
    <row r="150" spans="1:17" ht="13.8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</row>
    <row r="151" spans="1:17" ht="13.8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</row>
    <row r="152" spans="1:17" ht="13.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</row>
    <row r="153" spans="1:17" ht="13.8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</row>
    <row r="154" spans="1:17" ht="13.8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</row>
    <row r="155" spans="1:17" ht="13.8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</row>
    <row r="156" spans="1:17" ht="13.8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</row>
    <row r="157" spans="1:17" ht="13.8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</row>
    <row r="158" spans="1:17" ht="13.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</row>
    <row r="159" spans="1:17" ht="13.8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</row>
    <row r="160" spans="1:17" ht="13.8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</row>
    <row r="161" spans="1:17" ht="13.8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</row>
    <row r="162" spans="1:17" ht="13.8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</row>
    <row r="163" spans="1:17" ht="13.8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</row>
    <row r="164" spans="1:17" ht="13.8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</row>
    <row r="165" spans="1:17" ht="13.8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</row>
    <row r="166" spans="1:17" ht="13.8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</row>
    <row r="167" spans="1:17" ht="13.8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</row>
    <row r="168" spans="1:17" ht="13.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</row>
    <row r="169" spans="1:17" ht="13.8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</row>
    <row r="170" spans="1:17" ht="13.8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</row>
    <row r="171" spans="1:17" ht="13.8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</row>
    <row r="172" spans="1:17" ht="13.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</row>
    <row r="173" spans="1:17" ht="13.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</row>
    <row r="174" spans="1:17" ht="13.8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</row>
    <row r="175" spans="1:17" ht="13.8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</row>
    <row r="176" spans="1:17" ht="13.8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</row>
    <row r="177" spans="1:17" ht="13.8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</row>
    <row r="178" spans="1:17" ht="13.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</row>
    <row r="179" spans="1:17" ht="13.8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</row>
    <row r="180" spans="1:17" ht="13.8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</row>
    <row r="181" spans="1:17" ht="13.8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</row>
    <row r="182" spans="1:17" ht="13.8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</row>
    <row r="183" spans="1:17" ht="13.8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</row>
    <row r="184" spans="1:17" ht="13.8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</row>
    <row r="185" spans="1:17" ht="13.8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</row>
    <row r="186" spans="1:17" ht="13.8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</row>
    <row r="187" spans="1:17" ht="13.8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</row>
    <row r="188" spans="1:17" ht="13.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</row>
    <row r="189" spans="1:17" ht="13.8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</row>
    <row r="190" spans="1:17" ht="13.8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</row>
    <row r="191" spans="1:17" ht="13.8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</row>
    <row r="192" spans="1:17" ht="13.8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</row>
    <row r="193" spans="1:17" ht="13.8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</row>
    <row r="194" spans="1:17" ht="13.8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</row>
    <row r="195" spans="1:17" ht="13.8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</row>
    <row r="196" spans="1:17" ht="13.8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</row>
    <row r="197" spans="1:17" ht="13.8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</row>
    <row r="198" spans="1:17" ht="13.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</row>
    <row r="199" spans="1:17" ht="13.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</row>
    <row r="200" spans="1:17" ht="13.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</row>
    <row r="201" spans="1:17" ht="13.8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</row>
    <row r="202" spans="1:17" ht="13.8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</row>
    <row r="203" spans="1:17" ht="13.8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</row>
    <row r="204" spans="1:17" ht="13.8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</row>
    <row r="205" spans="1:17" ht="13.8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</row>
    <row r="206" spans="1:17" ht="13.8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</row>
    <row r="207" spans="1:17" ht="13.8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</row>
    <row r="208" spans="1:17" ht="13.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</row>
    <row r="209" spans="1:17" ht="13.8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</row>
    <row r="210" spans="1:17" ht="13.8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</row>
    <row r="211" spans="1:17" ht="13.8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</row>
    <row r="212" spans="1:17" ht="13.8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</row>
    <row r="213" spans="1:17" ht="13.8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</row>
    <row r="214" spans="1:17" ht="13.8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</row>
    <row r="215" spans="1:17" ht="13.8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</row>
    <row r="216" spans="1:17" ht="13.8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</row>
    <row r="217" spans="1:17" ht="13.8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</row>
    <row r="218" spans="1:17" ht="13.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</row>
    <row r="219" spans="1:17" ht="13.8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</row>
    <row r="220" spans="1:17" ht="13.8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</row>
    <row r="221" spans="1:17" ht="13.8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</row>
    <row r="222" spans="1:17" ht="13.8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</row>
    <row r="223" spans="1:17" ht="13.8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</row>
    <row r="224" spans="1:17" ht="13.8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</row>
    <row r="225" spans="1:17" ht="13.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</row>
    <row r="226" spans="1:17" ht="13.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</row>
    <row r="227" spans="1:17" ht="13.8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</row>
    <row r="228" spans="1:17" ht="13.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</row>
    <row r="229" spans="1:17" ht="13.8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</row>
    <row r="230" spans="1:17" ht="13.8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</row>
    <row r="231" spans="1:17" ht="13.8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</row>
    <row r="232" spans="1:17" ht="13.8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</row>
    <row r="233" spans="1:17" ht="13.8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</row>
    <row r="234" spans="1:17" ht="13.8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</row>
    <row r="235" spans="1:17" ht="13.8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</row>
    <row r="236" spans="1:17" ht="13.8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</row>
    <row r="237" spans="1:17" ht="13.8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</row>
    <row r="238" spans="1:17" ht="13.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</row>
    <row r="239" spans="1:17" ht="13.8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</row>
    <row r="240" spans="1:17" ht="13.8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</row>
    <row r="241" spans="1:17" ht="13.8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</row>
    <row r="242" spans="1:17" ht="13.8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</row>
    <row r="243" spans="1:17" ht="13.8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</row>
    <row r="244" spans="1:17" ht="13.8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</row>
    <row r="245" spans="1:17" ht="13.8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</row>
    <row r="246" spans="1:17" ht="13.8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</row>
    <row r="247" spans="1:17" ht="13.8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</row>
    <row r="248" spans="1:17" ht="13.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</row>
    <row r="249" spans="1:17" ht="13.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</row>
    <row r="250" spans="1:17" ht="13.8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</row>
    <row r="251" spans="1:17" ht="13.8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</row>
    <row r="252" spans="1:17" ht="13.8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</row>
    <row r="253" spans="1:17" ht="13.8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</row>
    <row r="254" spans="1:17" ht="13.8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</row>
    <row r="255" spans="1:17" ht="13.8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</row>
    <row r="256" spans="1:17" ht="13.8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</row>
    <row r="257" spans="1:17" ht="13.8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</row>
    <row r="258" spans="1:17" ht="13.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</row>
    <row r="259" spans="1:17" ht="13.8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</row>
    <row r="260" spans="1:17" ht="13.8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</row>
    <row r="261" spans="1:17" ht="13.8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</row>
    <row r="262" spans="1:17" ht="13.8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</row>
    <row r="263" spans="1:17" ht="13.8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</row>
    <row r="264" spans="1:17" ht="13.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</row>
    <row r="265" spans="1:17" ht="13.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</row>
    <row r="266" spans="1:17" ht="13.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</row>
    <row r="267" spans="1:17" ht="13.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</row>
    <row r="268" spans="1:17" ht="13.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</row>
    <row r="269" spans="1:17" ht="13.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</row>
    <row r="270" spans="1:17" ht="13.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</row>
    <row r="271" spans="1:17" ht="13.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</row>
    <row r="272" spans="1:17" ht="13.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</row>
    <row r="273" spans="1:17" ht="13.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</row>
    <row r="274" spans="1:17" ht="13.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</row>
    <row r="275" spans="1:17" ht="13.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</row>
    <row r="276" spans="1:17" ht="13.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</row>
    <row r="277" spans="1:17" ht="13.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</row>
    <row r="278" spans="1:17" ht="13.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</row>
    <row r="279" spans="1:17" ht="13.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</row>
    <row r="280" spans="1:17" ht="13.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</row>
    <row r="281" spans="1:17" ht="13.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</row>
    <row r="282" spans="1:17" ht="13.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</row>
    <row r="283" spans="1:17" ht="13.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</row>
    <row r="284" spans="1:17" ht="13.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</row>
    <row r="285" spans="1:17" ht="13.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</row>
    <row r="286" spans="1:17" ht="13.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</row>
    <row r="287" spans="1:17" ht="13.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</row>
    <row r="288" spans="1:17" ht="13.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</row>
    <row r="289" spans="1:17" ht="13.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</row>
    <row r="290" spans="1:17" ht="13.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</row>
    <row r="291" spans="1:17" ht="13.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</row>
    <row r="292" spans="1:17" ht="13.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</row>
    <row r="293" spans="1:17" ht="13.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</row>
    <row r="294" spans="1:17" ht="13.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</row>
    <row r="295" spans="1:17" ht="13.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</row>
    <row r="296" spans="1:17" ht="13.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</row>
    <row r="297" spans="1:17" ht="13.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</row>
    <row r="298" spans="1:17" ht="13.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</row>
    <row r="299" spans="1:17" ht="13.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</row>
    <row r="300" spans="1:17" ht="13.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</row>
    <row r="301" spans="1:17" ht="13.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</row>
    <row r="302" spans="1:17" ht="13.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</row>
    <row r="303" spans="1:17" ht="13.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</row>
    <row r="304" spans="1:17" ht="13.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</row>
    <row r="305" spans="1:17" ht="13.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</row>
    <row r="306" spans="1:17" ht="13.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</row>
    <row r="307" spans="1:17" ht="13.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</row>
    <row r="308" spans="1:17" ht="13.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</row>
    <row r="309" spans="1:17" ht="13.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</row>
    <row r="310" spans="1:17" ht="13.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</row>
    <row r="311" spans="1:17" ht="13.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</row>
    <row r="312" spans="1:17" ht="13.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</row>
    <row r="313" spans="1:17" ht="13.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</row>
    <row r="314" spans="1:17" ht="13.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</row>
    <row r="315" spans="1:17" ht="13.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</row>
    <row r="316" spans="1:17" ht="13.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</row>
    <row r="317" spans="1:17" ht="13.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</row>
    <row r="318" spans="1:17" ht="13.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</row>
    <row r="319" spans="1:17" ht="13.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</row>
    <row r="320" spans="1:17" ht="13.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</row>
    <row r="321" spans="1:17" ht="13.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</row>
    <row r="322" spans="1:17" ht="13.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</row>
    <row r="323" spans="1:17" ht="13.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</row>
    <row r="324" spans="1:17" ht="13.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</row>
    <row r="325" spans="1:17" ht="13.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</row>
    <row r="326" spans="1:17" ht="13.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</row>
    <row r="327" spans="1:17" ht="13.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</row>
    <row r="328" spans="1:17" ht="13.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</row>
    <row r="329" spans="1:17" ht="13.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</row>
    <row r="330" spans="1:17" ht="13.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</row>
    <row r="331" spans="1:17" ht="13.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</row>
    <row r="332" spans="1:17" ht="13.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</row>
    <row r="333" spans="1:17" ht="13.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</row>
    <row r="334" spans="1:17" ht="13.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</row>
    <row r="335" spans="1:17" ht="13.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</row>
    <row r="336" spans="1:17" ht="13.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</row>
    <row r="337" spans="1:17" ht="13.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</row>
    <row r="338" spans="1:17" ht="13.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</row>
    <row r="339" spans="1:17" ht="13.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</row>
    <row r="340" spans="1:17" ht="13.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</row>
    <row r="341" spans="1:17" ht="13.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</row>
    <row r="342" spans="1:17" ht="13.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</row>
    <row r="343" spans="1:17" ht="13.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</row>
    <row r="344" spans="1:17" ht="13.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</row>
    <row r="345" spans="1:17" ht="13.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</row>
    <row r="346" spans="1:17" ht="13.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</row>
    <row r="347" spans="1:17" ht="13.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</row>
    <row r="348" spans="1:17" ht="13.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</row>
    <row r="349" spans="1:17" ht="13.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</row>
    <row r="350" spans="1:17" ht="13.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</row>
    <row r="351" spans="1:17" ht="13.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</row>
    <row r="352" spans="1:17" ht="13.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</row>
    <row r="353" spans="1:17" ht="13.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</row>
    <row r="354" spans="1:17" ht="13.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</row>
    <row r="355" spans="1:17" ht="13.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</row>
    <row r="356" spans="1:17" ht="13.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</row>
    <row r="357" spans="1:17" ht="13.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</row>
    <row r="358" spans="1:17" ht="13.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</row>
    <row r="359" spans="1:17" ht="13.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</row>
    <row r="360" spans="1:17" ht="13.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</row>
    <row r="361" spans="1:17" ht="13.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</row>
    <row r="362" spans="1:17" ht="13.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</row>
    <row r="363" spans="1:17" ht="13.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</row>
    <row r="364" spans="1:17" ht="13.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</row>
    <row r="365" spans="1:17" ht="13.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</row>
    <row r="366" spans="1:17" ht="13.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</row>
    <row r="367" spans="1:17" ht="13.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</row>
    <row r="368" spans="1:17" ht="13.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</row>
    <row r="369" spans="1:17" ht="13.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</row>
    <row r="370" spans="1:17" ht="13.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</row>
    <row r="371" spans="1:17" ht="13.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</row>
    <row r="372" spans="1:17" ht="13.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</row>
    <row r="373" spans="1:17" ht="13.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</row>
    <row r="374" spans="1:17" ht="13.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</row>
    <row r="375" spans="1:17" ht="13.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</row>
    <row r="376" spans="1:17" ht="13.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</row>
    <row r="377" spans="1:17" ht="13.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</row>
    <row r="378" spans="1:17" ht="13.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</row>
    <row r="379" spans="1:17" ht="13.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</row>
    <row r="380" spans="1:17" ht="13.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</row>
    <row r="381" spans="1:17" ht="13.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</row>
    <row r="382" spans="1:17" ht="13.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</row>
    <row r="383" spans="1:17" ht="13.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</row>
    <row r="384" spans="1:17" ht="13.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</row>
    <row r="385" spans="1:17" ht="13.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</row>
    <row r="386" spans="1:17" ht="13.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</row>
    <row r="387" spans="1:17" ht="13.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</row>
    <row r="388" spans="1:17" ht="13.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</row>
    <row r="389" spans="1:17" ht="13.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</row>
    <row r="390" spans="1:17" ht="13.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</row>
    <row r="391" spans="1:17" ht="13.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</row>
    <row r="392" spans="1:17" ht="13.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</row>
    <row r="393" spans="1:17" ht="13.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</row>
    <row r="394" spans="1:17" ht="13.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</row>
    <row r="395" spans="1:17" ht="13.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</row>
    <row r="396" spans="1:17" ht="13.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</row>
    <row r="397" spans="1:17" ht="13.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</row>
    <row r="398" spans="1:17" ht="13.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</row>
    <row r="399" spans="1:17" ht="13.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</row>
    <row r="400" spans="1:17" ht="13.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</row>
    <row r="401" spans="1:17" ht="13.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</row>
    <row r="402" spans="1:17" ht="13.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</row>
    <row r="403" spans="1:17" ht="13.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</row>
    <row r="404" spans="1:17" ht="13.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</row>
    <row r="405" spans="1:17" ht="13.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</row>
    <row r="406" spans="1:17" ht="13.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</row>
    <row r="407" spans="1:17" ht="13.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</row>
    <row r="408" spans="1:17" ht="13.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</row>
    <row r="409" spans="1:17" ht="13.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</row>
    <row r="410" spans="1:17" ht="13.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</row>
    <row r="411" spans="1:17" ht="13.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</row>
    <row r="412" spans="1:17" ht="13.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</row>
    <row r="413" spans="1:17" ht="13.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</row>
    <row r="414" spans="1:17" ht="13.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</row>
    <row r="415" spans="1:17" ht="13.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</row>
    <row r="416" spans="1:17" ht="13.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</row>
    <row r="417" spans="1:17" ht="13.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</row>
    <row r="418" spans="1:17" ht="13.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</row>
    <row r="419" spans="1:17" ht="13.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</row>
    <row r="420" spans="1:17" ht="13.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</row>
    <row r="421" spans="1:17" ht="13.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</row>
    <row r="422" spans="1:17" ht="13.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</row>
    <row r="423" spans="1:17" ht="13.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</row>
    <row r="424" spans="1:17" ht="13.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</row>
    <row r="425" spans="1:17" ht="13.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</row>
    <row r="426" spans="1:17" ht="13.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</row>
    <row r="427" spans="1:17" ht="13.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</row>
    <row r="428" spans="1:17" ht="13.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</row>
    <row r="429" spans="1:17" ht="13.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</row>
    <row r="430" spans="1:17" ht="13.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</row>
    <row r="431" spans="1:17" ht="13.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</row>
    <row r="432" spans="1:17" ht="13.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</row>
    <row r="433" spans="1:17" ht="13.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</row>
    <row r="434" spans="1:17" ht="13.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</row>
    <row r="435" spans="1:17" ht="13.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</row>
    <row r="436" spans="1:17" ht="13.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</row>
    <row r="437" spans="1:17" ht="13.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</row>
    <row r="438" spans="1:17" ht="13.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</row>
    <row r="439" spans="1:17" ht="13.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</row>
    <row r="440" spans="1:17" ht="13.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</row>
    <row r="441" spans="1:17" ht="13.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</row>
    <row r="442" spans="1:17" ht="13.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</row>
    <row r="443" spans="1:17" ht="13.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</row>
    <row r="444" spans="1:17" ht="13.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</row>
    <row r="445" spans="1:17" ht="13.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</row>
    <row r="446" spans="1:17" ht="13.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</row>
    <row r="447" spans="1:17" ht="13.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</row>
    <row r="448" spans="1:17" ht="13.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</row>
    <row r="449" spans="1:17" ht="13.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</row>
    <row r="450" spans="1:17" ht="13.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</row>
    <row r="451" spans="1:17" ht="13.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</row>
    <row r="452" spans="1:17" ht="13.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</row>
    <row r="453" spans="1:17" ht="13.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</row>
    <row r="454" spans="1:17" ht="13.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</row>
    <row r="455" spans="1:17" ht="13.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</row>
    <row r="456" spans="1:17" ht="13.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</row>
    <row r="457" spans="1:17" ht="13.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</row>
    <row r="458" spans="1:17" ht="13.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</row>
    <row r="459" spans="1:17" ht="13.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</row>
    <row r="460" spans="1:17" ht="13.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</row>
    <row r="461" spans="1:17" ht="13.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</row>
    <row r="462" spans="1:17" ht="13.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</row>
    <row r="463" spans="1:17" ht="13.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</row>
    <row r="464" spans="1:17" ht="13.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</row>
    <row r="465" spans="1:17" ht="13.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</row>
    <row r="466" spans="1:17" ht="13.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</row>
    <row r="467" spans="1:17" ht="13.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</row>
    <row r="468" spans="1:17" ht="13.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</row>
    <row r="469" spans="1:17" ht="13.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</row>
    <row r="470" spans="1:17" ht="13.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</row>
    <row r="471" spans="1:17" ht="13.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</row>
    <row r="472" spans="1:17" ht="13.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</row>
    <row r="473" spans="1:17" ht="13.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</row>
    <row r="474" spans="1:17" ht="13.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</row>
    <row r="475" spans="1:17" ht="13.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</row>
    <row r="476" spans="1:17" ht="13.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</row>
    <row r="477" spans="1:17" ht="13.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</row>
    <row r="478" spans="1:17" ht="13.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</row>
    <row r="479" spans="1:17" ht="13.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</row>
    <row r="480" spans="1:17" ht="13.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</row>
    <row r="481" spans="1:17" ht="13.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</row>
    <row r="482" spans="1:17" ht="13.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</row>
    <row r="483" spans="1:17" ht="13.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</row>
    <row r="484" spans="1:17" ht="13.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</row>
    <row r="485" spans="1:17" ht="13.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</row>
    <row r="486" spans="1:17" ht="13.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</row>
    <row r="487" spans="1:17" ht="13.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</row>
    <row r="488" spans="1:17" ht="13.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</row>
    <row r="489" spans="1:17" ht="13.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</row>
    <row r="490" spans="1:17" ht="13.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</row>
    <row r="491" spans="1:17" ht="13.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</row>
    <row r="492" spans="1:17" ht="13.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</row>
    <row r="493" spans="1:17" ht="13.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</row>
    <row r="494" spans="1:17" ht="13.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</row>
    <row r="495" spans="1:17" ht="13.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</row>
    <row r="496" spans="1:17" ht="13.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</row>
    <row r="497" spans="1:17" ht="13.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</row>
    <row r="498" spans="1:17" ht="13.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</row>
    <row r="499" spans="1:17" ht="13.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</row>
    <row r="500" spans="1:17" ht="13.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</row>
    <row r="501" spans="1:17" ht="13.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</row>
    <row r="502" spans="1:17" ht="13.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</row>
    <row r="503" spans="1:17" ht="13.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</row>
    <row r="504" spans="1:17" ht="13.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</row>
    <row r="505" spans="1:17" ht="13.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</row>
    <row r="506" spans="1:17" ht="13.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</row>
    <row r="507" spans="1:17" ht="13.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</row>
    <row r="508" spans="1:17" ht="13.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</row>
    <row r="509" spans="1:17" ht="13.8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</row>
    <row r="510" spans="1:17" ht="13.8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</row>
    <row r="511" spans="1:17" ht="13.8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</row>
    <row r="512" spans="1:17" ht="13.8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</row>
    <row r="513" spans="1:17" ht="13.8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</row>
    <row r="514" spans="1:17" ht="13.8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</row>
    <row r="515" spans="1:17" ht="13.8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</row>
    <row r="516" spans="1:17" ht="13.8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</row>
    <row r="517" spans="1:17" ht="13.8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</row>
    <row r="518" spans="1:17" ht="13.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</row>
    <row r="519" spans="1:17" ht="13.8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</row>
    <row r="520" spans="1:17" ht="13.8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</row>
    <row r="521" spans="1:17" ht="13.8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</row>
    <row r="522" spans="1:17" ht="13.8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</row>
    <row r="523" spans="1:17" ht="13.8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</row>
    <row r="524" spans="1:17" ht="13.8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</row>
    <row r="525" spans="1:17" ht="13.8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</row>
    <row r="526" spans="1:17" ht="13.8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</row>
    <row r="527" spans="1:17" ht="13.8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</row>
    <row r="528" spans="1:17" ht="13.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</row>
    <row r="529" spans="1:17" ht="13.8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</row>
    <row r="530" spans="1:17" ht="13.8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</row>
    <row r="531" spans="1:17" ht="13.8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</row>
    <row r="532" spans="1:17" ht="13.8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</row>
    <row r="533" spans="1:17" ht="13.8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</row>
    <row r="534" spans="1:17" ht="13.8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</row>
    <row r="535" spans="1:17" ht="13.8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</row>
    <row r="536" spans="1:17" ht="13.8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</row>
    <row r="537" spans="1:17" ht="13.8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</row>
    <row r="538" spans="1:17" ht="13.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</row>
    <row r="539" spans="1:17" ht="13.8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</row>
    <row r="540" spans="1:17" ht="13.8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</row>
    <row r="541" spans="1:17" ht="13.8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</row>
    <row r="542" spans="1:17" ht="13.8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</row>
    <row r="543" spans="1:17" ht="13.8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</row>
    <row r="544" spans="1:17" ht="13.8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</row>
    <row r="545" spans="1:17" ht="13.8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</row>
    <row r="546" spans="1:17" ht="13.8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</row>
    <row r="547" spans="1:17" ht="13.8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</row>
    <row r="548" spans="1:17" ht="13.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</row>
    <row r="549" spans="1:17" ht="13.8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</row>
    <row r="550" spans="1:17" ht="13.8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</row>
    <row r="551" spans="1:17" ht="13.8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</row>
    <row r="552" spans="1:17" ht="13.8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</row>
    <row r="553" spans="1:17" ht="13.8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</row>
    <row r="554" spans="1:17" ht="13.8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</row>
    <row r="555" spans="1:17" ht="13.8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</row>
    <row r="556" spans="1:17" ht="13.8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</row>
    <row r="557" spans="1:17" ht="13.8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</row>
    <row r="558" spans="1:17" ht="13.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</row>
    <row r="559" spans="1:17" ht="13.8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</row>
    <row r="560" spans="1:17" ht="13.8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</row>
    <row r="561" spans="1:17" ht="13.8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</row>
    <row r="562" spans="1:17" ht="13.8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</row>
    <row r="563" spans="1:17" ht="13.8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</row>
    <row r="564" spans="1:17" ht="13.8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</row>
    <row r="565" spans="1:17" ht="13.8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</row>
    <row r="566" spans="1:17" ht="13.8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</row>
    <row r="567" spans="1:17" ht="13.8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</row>
    <row r="568" spans="1:17" ht="13.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</row>
    <row r="569" spans="1:17" ht="13.8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</row>
    <row r="570" spans="1:17" ht="13.8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</row>
    <row r="571" spans="1:17" ht="13.8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</row>
    <row r="572" spans="1:17" ht="13.8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</row>
    <row r="573" spans="1:17" ht="13.8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</row>
    <row r="574" spans="1:17" ht="13.8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</row>
    <row r="575" spans="1:17" ht="13.8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</row>
    <row r="576" spans="1:17" ht="13.8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</row>
    <row r="577" spans="1:17" ht="13.8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</row>
    <row r="578" spans="1:17" ht="13.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</row>
    <row r="579" spans="1:17" ht="13.8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</row>
    <row r="580" spans="1:17" ht="13.8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</row>
    <row r="581" spans="1:17" ht="13.8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</row>
    <row r="582" spans="1:17" ht="13.8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</row>
    <row r="583" spans="1:17" ht="13.8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</row>
    <row r="584" spans="1:17" ht="13.8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</row>
    <row r="585" spans="1:17" ht="13.8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</row>
    <row r="586" spans="1:17" ht="13.8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</row>
    <row r="587" spans="1:17" ht="13.8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</row>
    <row r="588" spans="1:17" ht="13.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</row>
    <row r="589" spans="1:17" ht="13.8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</row>
    <row r="590" spans="1:17" ht="13.8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</row>
    <row r="591" spans="1:17" ht="13.8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</row>
    <row r="592" spans="1:17" ht="13.8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</row>
    <row r="593" spans="1:17" ht="13.8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</row>
    <row r="594" spans="1:17" ht="13.8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</row>
    <row r="595" spans="1:17" ht="13.8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</row>
    <row r="596" spans="1:17" ht="13.8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</row>
    <row r="597" spans="1:17" ht="13.8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</row>
    <row r="598" spans="1:17" ht="13.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</row>
    <row r="599" spans="1:17" ht="13.8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</row>
    <row r="600" spans="1:17" ht="13.8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</row>
    <row r="601" spans="1:17" ht="13.8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</row>
    <row r="602" spans="1:17" ht="13.8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</row>
    <row r="603" spans="1:17" ht="13.8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</row>
    <row r="604" spans="1:17" ht="13.8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</row>
    <row r="605" spans="1:17" ht="13.8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</row>
    <row r="606" spans="1:17" ht="13.8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</row>
    <row r="607" spans="1:17" ht="13.8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</row>
    <row r="608" spans="1:17" ht="13.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</row>
    <row r="609" spans="1:17" ht="13.8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</row>
    <row r="610" spans="1:17" ht="13.8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</row>
    <row r="611" spans="1:17" ht="13.8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</row>
    <row r="612" spans="1:17" ht="13.8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</row>
    <row r="613" spans="1:17" ht="13.8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</row>
    <row r="614" spans="1:17" ht="13.8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</row>
    <row r="615" spans="1:17" ht="13.8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</row>
    <row r="616" spans="1:17" ht="13.8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</row>
    <row r="617" spans="1:17" ht="13.8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</row>
    <row r="618" spans="1:17" ht="13.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</row>
    <row r="619" spans="1:17" ht="13.8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</row>
    <row r="620" spans="1:17" ht="13.8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</row>
    <row r="621" spans="1:17" ht="13.8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</row>
    <row r="622" spans="1:17" ht="13.8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</row>
    <row r="623" spans="1:17" ht="13.8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</row>
    <row r="624" spans="1:17" ht="13.8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</row>
    <row r="625" spans="1:17" ht="13.8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</row>
    <row r="626" spans="1:17" ht="13.8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</row>
    <row r="627" spans="1:17" ht="13.8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</row>
    <row r="628" spans="1:17" ht="13.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</row>
    <row r="629" spans="1:17" ht="13.8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</row>
    <row r="630" spans="1:17" ht="13.8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</row>
    <row r="631" spans="1:17" ht="13.8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</row>
    <row r="632" spans="1:17" ht="13.8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</row>
    <row r="633" spans="1:17" ht="13.8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</row>
    <row r="634" spans="1:17" ht="13.8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</row>
    <row r="635" spans="1:17" ht="13.8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</row>
    <row r="636" spans="1:17" ht="13.8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</row>
    <row r="637" spans="1:17" ht="13.8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</row>
    <row r="638" spans="1:17" ht="13.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</row>
    <row r="639" spans="1:17" ht="13.8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</row>
    <row r="640" spans="1:17" ht="13.8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</row>
    <row r="641" spans="1:17" ht="13.8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</row>
    <row r="642" spans="1:17" ht="13.8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</row>
    <row r="643" spans="1:17" ht="13.8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</row>
    <row r="644" spans="1:17" ht="13.8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</row>
    <row r="645" spans="1:17" ht="13.8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</row>
    <row r="646" spans="1:17" ht="13.8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</row>
    <row r="647" spans="1:17" ht="13.8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</row>
    <row r="648" spans="1:17" ht="13.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</row>
    <row r="649" spans="1:17" ht="13.8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</row>
    <row r="650" spans="1:17" ht="13.8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</row>
    <row r="651" spans="1:17" ht="13.8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</row>
    <row r="652" spans="1:17" ht="13.8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</row>
    <row r="653" spans="1:17" ht="13.8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</row>
    <row r="654" spans="1:17" ht="13.8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</row>
    <row r="655" spans="1:17" ht="13.8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</row>
    <row r="656" spans="1:17" ht="13.8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</row>
    <row r="657" spans="1:17" ht="13.8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</row>
    <row r="658" spans="1:17" ht="13.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</row>
    <row r="659" spans="1:17" ht="13.8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</row>
    <row r="660" spans="1:17" ht="13.8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</row>
    <row r="661" spans="1:17" ht="13.8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</row>
    <row r="662" spans="1:17" ht="13.8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</row>
    <row r="663" spans="1:17" ht="13.8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</row>
    <row r="664" spans="1:17" ht="13.8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</row>
    <row r="665" spans="1:17" ht="13.8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</row>
    <row r="666" spans="1:17" ht="13.8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</row>
    <row r="667" spans="1:17" ht="13.8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</row>
    <row r="668" spans="1:17" ht="13.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</row>
    <row r="669" spans="1:17" ht="13.8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</row>
    <row r="670" spans="1:17" ht="13.8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</row>
    <row r="671" spans="1:17" ht="13.8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</row>
    <row r="672" spans="1:17" ht="13.8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</row>
    <row r="673" spans="1:17" ht="13.8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</row>
    <row r="674" spans="1:17" ht="13.8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</row>
    <row r="675" spans="1:17" ht="13.8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</row>
    <row r="676" spans="1:17" ht="13.8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</row>
    <row r="677" spans="1:17" ht="13.8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</row>
    <row r="678" spans="1:17" ht="13.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</row>
    <row r="679" spans="1:17" ht="13.8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</row>
    <row r="680" spans="1:17" ht="13.8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</row>
    <row r="681" spans="1:17" ht="13.8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</row>
    <row r="682" spans="1:17" ht="13.8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</row>
    <row r="683" spans="1:17" ht="13.8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</row>
    <row r="684" spans="1:17" ht="13.8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</row>
    <row r="685" spans="1:17" ht="13.8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</row>
    <row r="686" spans="1:17" ht="13.8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</row>
    <row r="687" spans="1:17" ht="13.8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</row>
    <row r="688" spans="1:17" ht="13.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</row>
    <row r="689" spans="1:17" ht="13.8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</row>
    <row r="690" spans="1:17" ht="13.8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</row>
    <row r="691" spans="1:17" ht="13.8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</row>
    <row r="692" spans="1:17" ht="13.8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</row>
    <row r="693" spans="1:17" ht="13.8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</row>
    <row r="694" spans="1:17" ht="13.8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</row>
    <row r="695" spans="1:17" ht="13.8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</row>
    <row r="696" spans="1:17" ht="13.8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</row>
    <row r="697" spans="1:17" ht="13.8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</row>
    <row r="698" spans="1:17" ht="13.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</row>
    <row r="699" spans="1:17" ht="13.8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</row>
    <row r="700" spans="1:17" ht="13.8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</row>
    <row r="701" spans="1:17" ht="13.8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</row>
    <row r="702" spans="1:17" ht="13.8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</row>
    <row r="703" spans="1:17" ht="13.8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</row>
    <row r="704" spans="1:17" ht="13.8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</row>
    <row r="705" spans="1:17" ht="13.8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</row>
    <row r="706" spans="1:17" ht="13.8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</row>
    <row r="707" spans="1:17" ht="13.8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</row>
    <row r="708" spans="1:17" ht="13.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</row>
    <row r="709" spans="1:17" ht="13.8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</row>
    <row r="710" spans="1:17" ht="13.8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</row>
    <row r="711" spans="1:17" ht="13.8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</row>
    <row r="712" spans="1:17" ht="13.8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</row>
    <row r="713" spans="1:17" ht="13.8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</row>
    <row r="714" spans="1:17" ht="13.8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</row>
    <row r="715" spans="1:17" ht="13.8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</row>
    <row r="716" spans="1:17" ht="13.8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</row>
    <row r="717" spans="1:17" ht="13.8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</row>
    <row r="718" spans="1:17" ht="13.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</row>
    <row r="719" spans="1:17" ht="13.8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</row>
    <row r="720" spans="1:17" ht="13.8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</row>
    <row r="721" spans="1:17" ht="13.8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</row>
    <row r="722" spans="1:17" ht="13.8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</row>
    <row r="723" spans="1:17" ht="13.8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</row>
    <row r="724" spans="1:17" ht="13.8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</row>
    <row r="725" spans="1:17" ht="13.8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</row>
    <row r="726" spans="1:17" ht="13.8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</row>
    <row r="727" spans="1:17" ht="13.8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</row>
    <row r="728" spans="1:17" ht="13.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</row>
    <row r="729" spans="1:17" ht="13.8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</row>
    <row r="730" spans="1:17" ht="13.8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</row>
    <row r="731" spans="1:17" ht="13.8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</row>
    <row r="732" spans="1:17" ht="13.8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</row>
    <row r="733" spans="1:17" ht="13.8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</row>
    <row r="734" spans="1:17" ht="13.8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</row>
    <row r="735" spans="1:17" ht="13.8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</row>
    <row r="736" spans="1:17" ht="13.8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</row>
    <row r="737" spans="1:17" ht="13.8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</row>
    <row r="738" spans="1:17" ht="13.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</row>
    <row r="739" spans="1:17" ht="13.8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</row>
    <row r="740" spans="1:17" ht="13.8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</row>
    <row r="741" spans="1:17" ht="13.8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</row>
    <row r="742" spans="1:17" ht="13.8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</row>
    <row r="743" spans="1:17" ht="13.8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</row>
    <row r="744" spans="1:17" ht="13.8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</row>
    <row r="745" spans="1:17" ht="13.8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17" ht="13.8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</row>
    <row r="747" spans="1:17" ht="13.8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</row>
    <row r="748" spans="1:17" ht="13.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</row>
    <row r="749" spans="1:17" ht="13.8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</row>
    <row r="750" spans="1:17" ht="13.8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</row>
    <row r="751" spans="1:17" ht="13.8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</row>
    <row r="752" spans="1:17" ht="13.8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</row>
    <row r="753" spans="1:17" ht="13.8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</row>
    <row r="754" spans="1:17" ht="13.8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</row>
    <row r="755" spans="1:17" ht="13.8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</row>
    <row r="756" spans="1:17" ht="13.8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</row>
    <row r="757" spans="1:17" ht="13.8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</row>
    <row r="758" spans="1:17" ht="13.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</row>
    <row r="759" spans="1:17" ht="13.8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</row>
    <row r="760" spans="1:17" ht="13.8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</row>
    <row r="761" spans="1:17" ht="13.8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</row>
    <row r="762" spans="1:17" ht="13.8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</row>
    <row r="763" spans="1:17" ht="13.8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</row>
    <row r="764" spans="1:17" ht="13.8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</row>
    <row r="765" spans="1:17" ht="13.8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</row>
    <row r="766" spans="1:17" ht="13.8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</row>
    <row r="767" spans="1:17" ht="13.8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</row>
    <row r="768" spans="1:17" ht="13.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</row>
    <row r="769" spans="1:17" ht="13.8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</row>
    <row r="770" spans="1:17" ht="13.8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</row>
    <row r="771" spans="1:17" ht="13.8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</row>
    <row r="772" spans="1:17" ht="13.8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</row>
    <row r="773" spans="1:17" ht="13.8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</row>
    <row r="774" spans="1:17" ht="13.8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</row>
    <row r="775" spans="1:17" ht="13.8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</row>
    <row r="776" spans="1:17" ht="13.8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</row>
    <row r="777" spans="1:17" ht="13.8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</row>
    <row r="778" spans="1:17" ht="13.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</row>
    <row r="779" spans="1:17" ht="13.8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</row>
    <row r="780" spans="1:17" ht="13.8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</row>
    <row r="781" spans="1:17" ht="13.8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</row>
    <row r="782" spans="1:17" ht="13.8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</row>
    <row r="783" spans="1:17" ht="13.8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</row>
    <row r="784" spans="1:17" ht="13.8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</row>
    <row r="785" spans="1:17" ht="13.8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</row>
    <row r="786" spans="1:17" ht="13.8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</row>
    <row r="787" spans="1:17" ht="13.8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</row>
    <row r="788" spans="1:17" ht="13.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</row>
    <row r="789" spans="1:17" ht="13.8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</row>
    <row r="790" spans="1:17" ht="13.8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</row>
    <row r="791" spans="1:17" ht="13.8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</row>
    <row r="792" spans="1:17" ht="13.8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</row>
    <row r="793" spans="1:17" ht="13.8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</row>
    <row r="794" spans="1:17" ht="13.8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</row>
    <row r="795" spans="1:17" ht="13.8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</row>
    <row r="796" spans="1:17" ht="13.8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</row>
    <row r="797" spans="1:17" ht="13.8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</row>
    <row r="798" spans="1:17" ht="13.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</row>
    <row r="799" spans="1:17" ht="13.8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</row>
    <row r="800" spans="1:17" ht="13.8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</row>
    <row r="801" spans="1:17" ht="13.8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</row>
    <row r="802" spans="1:17" ht="13.8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</row>
    <row r="803" spans="1:17" ht="13.8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</row>
    <row r="804" spans="1:17" ht="13.8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</row>
    <row r="805" spans="1:17" ht="13.8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</row>
    <row r="806" spans="1:17" ht="13.8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</row>
    <row r="807" spans="1:17" ht="13.8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</row>
    <row r="808" spans="1:17" ht="13.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</row>
    <row r="809" spans="1:17" ht="13.8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</row>
    <row r="810" spans="1:17" ht="13.8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</row>
    <row r="811" spans="1:17" ht="13.8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</row>
    <row r="812" spans="1:17" ht="13.8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</row>
    <row r="813" spans="1:17" ht="13.8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</row>
    <row r="814" spans="1:17" ht="13.8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</row>
    <row r="815" spans="1:17" ht="13.8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</row>
    <row r="816" spans="1:17" ht="13.8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</row>
    <row r="817" spans="1:17" ht="13.8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</row>
    <row r="818" spans="1:17" ht="13.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</row>
    <row r="819" spans="1:17" ht="13.8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</row>
    <row r="820" spans="1:17" ht="13.8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</row>
    <row r="821" spans="1:17" ht="13.8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</row>
    <row r="822" spans="1:17" ht="13.8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</row>
    <row r="823" spans="1:17" ht="13.8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</row>
    <row r="824" spans="1:17" ht="13.8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</row>
    <row r="825" spans="1:17" ht="13.8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</row>
    <row r="826" spans="1:17" ht="13.8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</row>
    <row r="827" spans="1:17" ht="13.8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</row>
    <row r="828" spans="1:17" ht="13.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</row>
    <row r="829" spans="1:17" ht="13.8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</row>
    <row r="830" spans="1:17" ht="13.8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</row>
    <row r="831" spans="1:17" ht="13.8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</row>
    <row r="832" spans="1:17" ht="13.8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</row>
    <row r="833" spans="1:17" ht="13.8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</row>
    <row r="834" spans="1:17" ht="13.8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</row>
    <row r="835" spans="1:17" ht="13.8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</row>
    <row r="836" spans="1:17" ht="13.8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</row>
    <row r="837" spans="1:17" ht="13.8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</row>
    <row r="838" spans="1:17" ht="13.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</row>
    <row r="839" spans="1:17" ht="13.8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</row>
    <row r="840" spans="1:17" ht="13.8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</row>
    <row r="841" spans="1:17" ht="13.8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</row>
    <row r="842" spans="1:17" ht="13.8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</row>
    <row r="843" spans="1:17" ht="13.8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</row>
    <row r="844" spans="1:17" ht="13.8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</row>
    <row r="845" spans="1:17" ht="13.8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</row>
    <row r="846" spans="1:17" ht="13.8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</row>
    <row r="847" spans="1:17" ht="13.8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</row>
    <row r="848" spans="1:17" ht="13.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</row>
    <row r="849" spans="1:17" ht="13.8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</row>
    <row r="850" spans="1:17" ht="13.8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</row>
    <row r="851" spans="1:17" ht="13.8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</row>
    <row r="852" spans="1:17" ht="13.8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</row>
    <row r="853" spans="1:17" ht="13.8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</row>
    <row r="854" spans="1:17" ht="13.8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</row>
    <row r="855" spans="1:17" ht="13.8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</row>
    <row r="856" spans="1:17" ht="13.8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</row>
    <row r="857" spans="1:17" ht="13.8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</row>
    <row r="858" spans="1:17" ht="13.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</row>
    <row r="859" spans="1:17" ht="13.8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</row>
    <row r="860" spans="1:17" ht="13.8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</row>
    <row r="861" spans="1:17" ht="13.8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</row>
    <row r="862" spans="1:17" ht="13.8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</row>
    <row r="863" spans="1:17" ht="13.8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</row>
    <row r="864" spans="1:17" ht="13.8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</row>
    <row r="865" spans="1:17" ht="13.8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</row>
    <row r="866" spans="1:17" ht="13.8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</row>
    <row r="867" spans="1:17" ht="13.8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</row>
    <row r="868" spans="1:17" ht="13.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</row>
    <row r="869" spans="1:17" ht="13.8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</row>
    <row r="870" spans="1:17" ht="13.8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</row>
    <row r="871" spans="1:17" ht="13.8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</row>
    <row r="872" spans="1:17" ht="13.8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</row>
    <row r="873" spans="1:17" ht="13.8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</row>
    <row r="874" spans="1:17" ht="13.8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</row>
    <row r="875" spans="1:17" ht="13.8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</row>
    <row r="876" spans="1:17" ht="13.8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</row>
    <row r="877" spans="1:17" ht="13.8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</row>
    <row r="878" spans="1:17" ht="13.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</row>
    <row r="879" spans="1:17" ht="13.8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</row>
    <row r="880" spans="1:17" ht="13.8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</row>
    <row r="881" spans="1:17" ht="13.8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</row>
    <row r="882" spans="1:17" ht="13.8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</row>
    <row r="883" spans="1:17" ht="13.8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</row>
    <row r="884" spans="1:17" ht="13.8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</row>
    <row r="885" spans="1:17" ht="13.8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</row>
    <row r="886" spans="1:17" ht="13.8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</row>
    <row r="887" spans="1:17" ht="13.8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</row>
    <row r="888" spans="1:17" ht="13.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</row>
    <row r="889" spans="1:17" ht="13.8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</row>
    <row r="890" spans="1:17" ht="13.8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</row>
    <row r="891" spans="1:17" ht="13.8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</row>
    <row r="892" spans="1:17" ht="13.8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</row>
    <row r="893" spans="1:17" ht="13.8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</row>
    <row r="894" spans="1:17" ht="13.8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</row>
    <row r="895" spans="1:17" ht="13.8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</row>
    <row r="896" spans="1:17" ht="13.8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</row>
    <row r="897" spans="1:17" ht="13.8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</row>
    <row r="898" spans="1:17" ht="13.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</row>
    <row r="899" spans="1:17" ht="13.8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</row>
    <row r="900" spans="1:17" ht="13.8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</row>
    <row r="901" spans="1:17" ht="13.8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</row>
    <row r="902" spans="1:17" ht="13.8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</row>
    <row r="903" spans="1:17" ht="13.8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</row>
    <row r="904" spans="1:17" ht="13.8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</row>
    <row r="905" spans="1:17" ht="13.8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</row>
    <row r="906" spans="1:17" ht="13.8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</row>
    <row r="907" spans="1:17" ht="13.8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</row>
    <row r="908" spans="1:17" ht="13.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</row>
    <row r="909" spans="1:17" ht="13.8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</row>
    <row r="910" spans="1:17" ht="13.8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</row>
    <row r="911" spans="1:17" ht="13.8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</row>
    <row r="912" spans="1:17" ht="13.8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</row>
    <row r="913" spans="1:17" ht="13.8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</row>
    <row r="914" spans="1:17" ht="13.8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</row>
    <row r="915" spans="1:17" ht="13.8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</row>
    <row r="916" spans="1:17" ht="13.8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</row>
    <row r="917" spans="1:17" ht="13.8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</row>
    <row r="918" spans="1:17" ht="13.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</row>
    <row r="919" spans="1:17" ht="13.8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</row>
    <row r="920" spans="1:17" ht="13.8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</row>
    <row r="921" spans="1:17" ht="13.8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</row>
    <row r="922" spans="1:17" ht="13.8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</row>
    <row r="923" spans="1:17" ht="13.8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</row>
    <row r="924" spans="1:17" ht="13.8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</row>
    <row r="925" spans="1:17" ht="13.8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</row>
    <row r="926" spans="1:17" ht="13.8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</row>
    <row r="927" spans="1:17" ht="13.8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</row>
    <row r="928" spans="1:17" ht="13.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</row>
    <row r="929" spans="1:17" ht="13.8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</row>
    <row r="930" spans="1:17" ht="13.8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</row>
    <row r="931" spans="1:17" ht="13.8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</row>
    <row r="932" spans="1:17" ht="13.8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</row>
    <row r="933" spans="1:17" ht="13.8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</row>
    <row r="934" spans="1:17" ht="13.8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</row>
    <row r="935" spans="1:17" ht="13.8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</row>
    <row r="936" spans="1:17" ht="13.8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</row>
    <row r="937" spans="1:17" ht="13.8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</row>
    <row r="938" spans="1:17" ht="13.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</row>
    <row r="939" spans="1:17" ht="13.8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</row>
    <row r="940" spans="1:17" ht="13.8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</row>
    <row r="941" spans="1:17" ht="13.8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</row>
    <row r="942" spans="1:17" ht="13.8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</row>
    <row r="943" spans="1:17" ht="13.8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</row>
    <row r="944" spans="1:17" ht="13.8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</row>
    <row r="945" spans="1:17" ht="13.8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</row>
    <row r="946" spans="1:17" ht="13.8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</row>
    <row r="947" spans="1:17" ht="13.8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</row>
    <row r="948" spans="1:17" ht="13.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</row>
    <row r="949" spans="1:17" ht="13.8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</row>
    <row r="950" spans="1:17" ht="13.8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</row>
    <row r="951" spans="1:17" ht="13.8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</row>
    <row r="952" spans="1:17" ht="13.8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</row>
    <row r="953" spans="1:17" ht="13.8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</row>
    <row r="954" spans="1:17" ht="13.8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</row>
    <row r="955" spans="1:17" ht="13.8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</row>
    <row r="956" spans="1:17" ht="13.8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</row>
    <row r="957" spans="1:17" ht="13.8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</row>
    <row r="958" spans="1:17" ht="13.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</row>
    <row r="959" spans="1:17" ht="13.8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</row>
    <row r="960" spans="1:17" ht="13.8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</row>
    <row r="961" spans="1:17" ht="13.8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</row>
    <row r="962" spans="1:17" ht="13.8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</row>
    <row r="963" spans="1:17" ht="13.8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</row>
    <row r="964" spans="1:17" ht="13.8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</row>
    <row r="965" spans="1:17" ht="13.8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</row>
    <row r="966" spans="1:17" ht="13.8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</row>
    <row r="967" spans="1:17" ht="13.8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</row>
    <row r="968" spans="1:17" ht="13.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</row>
    <row r="969" spans="1:17" ht="13.8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</row>
    <row r="970" spans="1:17" ht="13.8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</row>
    <row r="971" spans="1:17" ht="13.8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</row>
    <row r="972" spans="1:17" ht="13.8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</row>
    <row r="973" spans="1:17" ht="13.8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</row>
    <row r="974" spans="1:17" ht="13.8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</row>
    <row r="975" spans="1:17" ht="13.8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</row>
    <row r="976" spans="1:17" ht="13.8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</row>
    <row r="977" spans="1:17" ht="13.8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</row>
    <row r="978" spans="1:17" ht="13.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</row>
    <row r="979" spans="1:17" ht="13.8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</row>
    <row r="980" spans="1:17" ht="13.8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</row>
    <row r="981" spans="1:17" ht="13.8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</row>
    <row r="982" spans="1:17" ht="13.8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</row>
    <row r="983" spans="1:17" ht="13.8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</row>
    <row r="984" spans="1:17" ht="13.8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</row>
    <row r="985" spans="1:17" ht="13.8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</row>
    <row r="986" spans="1:17" ht="13.8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</row>
    <row r="987" spans="1:17" ht="13.8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</row>
    <row r="988" spans="1:17" ht="13.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</row>
    <row r="989" spans="1:17" ht="13.8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</row>
    <row r="990" spans="1:17" ht="13.8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</row>
    <row r="991" spans="1:17" ht="13.8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</row>
    <row r="992" spans="1:17" ht="13.8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</row>
    <row r="993" spans="1:17" ht="13.8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</row>
    <row r="994" spans="1:17" ht="13.8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</row>
    <row r="995" spans="1:17" ht="13.8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</row>
    <row r="996" spans="1:17" ht="13.8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</row>
    <row r="997" spans="1:17" ht="13.8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</row>
  </sheetData>
  <mergeCells count="12">
    <mergeCell ref="A10:B10"/>
    <mergeCell ref="A13:B13"/>
    <mergeCell ref="A15:B15"/>
    <mergeCell ref="A17:B17"/>
    <mergeCell ref="A19:B19"/>
    <mergeCell ref="A21:B21"/>
    <mergeCell ref="A2:D2"/>
    <mergeCell ref="A3:D3"/>
    <mergeCell ref="A4:D4"/>
    <mergeCell ref="A5:D5"/>
    <mergeCell ref="A6:D6"/>
    <mergeCell ref="A7:D7"/>
  </mergeCells>
  <pageMargins left="0.7" right="0.7" top="0.75" bottom="0.75" header="0" footer="0"/>
  <pageSetup scale="35" fitToHeight="0" orientation="landscape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1_Liquidación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Marianela</dc:creator>
  <cp:lastModifiedBy>Catalina Salazar Aguilar</cp:lastModifiedBy>
  <dcterms:created xsi:type="dcterms:W3CDTF">2023-02-22T18:10:54Z</dcterms:created>
  <dcterms:modified xsi:type="dcterms:W3CDTF">2025-05-28T21:25:12Z</dcterms:modified>
</cp:coreProperties>
</file>